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23040" windowHeight="9336"/>
  </bookViews>
  <sheets>
    <sheet name="Лист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8" i="1" l="1"/>
  <c r="H146" i="1" l="1"/>
  <c r="F165" i="1" l="1"/>
  <c r="F6" i="1" l="1"/>
  <c r="F13" i="1" s="1"/>
  <c r="G6" i="1"/>
  <c r="G13" i="1" s="1"/>
  <c r="H6" i="1"/>
  <c r="H13" i="1" s="1"/>
  <c r="I6" i="1"/>
  <c r="I13" i="1" s="1"/>
  <c r="J6" i="1"/>
  <c r="J13" i="1" s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H157" i="1" s="1"/>
  <c r="G156" i="1"/>
  <c r="F156" i="1"/>
  <c r="B147" i="1"/>
  <c r="A147" i="1"/>
  <c r="J146" i="1"/>
  <c r="J157" i="1" s="1"/>
  <c r="I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J119" i="1" s="1"/>
  <c r="I118" i="1"/>
  <c r="H118" i="1"/>
  <c r="G118" i="1"/>
  <c r="F118" i="1"/>
  <c r="B109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I43" i="1" l="1"/>
  <c r="G100" i="1"/>
  <c r="I119" i="1"/>
  <c r="J176" i="1"/>
  <c r="J195" i="1"/>
  <c r="H176" i="1"/>
  <c r="F100" i="1"/>
  <c r="H81" i="1"/>
  <c r="F43" i="1"/>
  <c r="H43" i="1"/>
  <c r="J62" i="1"/>
  <c r="F81" i="1"/>
  <c r="G176" i="1"/>
  <c r="I176" i="1"/>
  <c r="G195" i="1"/>
  <c r="I195" i="1"/>
  <c r="L24" i="1"/>
  <c r="L43" i="1"/>
  <c r="L62" i="1"/>
  <c r="L81" i="1"/>
  <c r="L100" i="1"/>
  <c r="L119" i="1"/>
  <c r="L138" i="1"/>
  <c r="L157" i="1"/>
  <c r="L176" i="1"/>
  <c r="L195" i="1"/>
  <c r="J43" i="1"/>
  <c r="F62" i="1"/>
  <c r="H62" i="1"/>
  <c r="G62" i="1"/>
  <c r="J81" i="1"/>
  <c r="G81" i="1"/>
  <c r="I81" i="1"/>
  <c r="H100" i="1"/>
  <c r="J100" i="1"/>
  <c r="G138" i="1"/>
  <c r="I138" i="1"/>
  <c r="G157" i="1"/>
  <c r="I157" i="1"/>
  <c r="F119" i="1"/>
  <c r="F138" i="1"/>
  <c r="F157" i="1"/>
  <c r="F176" i="1"/>
  <c r="F195" i="1"/>
  <c r="I24" i="1"/>
  <c r="F24" i="1"/>
  <c r="J24" i="1"/>
  <c r="H24" i="1"/>
  <c r="G24" i="1"/>
  <c r="H196" i="1" l="1"/>
  <c r="L196" i="1"/>
  <c r="G196" i="1"/>
  <c r="J196" i="1"/>
  <c r="I196" i="1"/>
  <c r="F196" i="1"/>
</calcChain>
</file>

<file path=xl/sharedStrings.xml><?xml version="1.0" encoding="utf-8"?>
<sst xmlns="http://schemas.openxmlformats.org/spreadsheetml/2006/main" count="260" uniqueCount="70">
  <si>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</si>
  <si>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</si>
  <si>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</si>
  <si>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</si>
  <si>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</si>
  <si>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</si>
  <si>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</si>
  <si>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</si>
  <si>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</si>
  <si>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</si>
  <si>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</si>
  <si>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</si>
  <si>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</si>
  <si>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</si>
  <si>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</si>
  <si>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</si>
  <si>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</si>
  <si>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</si>
  <si>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</si>
  <si>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</si>
  <si>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</si>
  <si>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</si>
  <si>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</si>
  <si>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</si>
  <si>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</si>
  <si>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</si>
  <si>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</si>
  <si>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</si>
  <si>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</si>
  <si>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</si>
  <si>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</si>
  <si>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</si>
  <si>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</si>
  <si>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</si>
  <si>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</si>
  <si>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</si>
  <si>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</si>
  <si>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</si>
  <si>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</si>
  <si>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Новониколаевская сош</t>
  </si>
  <si>
    <t>директор</t>
  </si>
  <si>
    <t>Мышак Наталья Владимировна</t>
  </si>
  <si>
    <t>Макаронные изделия отварные с маслом</t>
  </si>
  <si>
    <t>Гуляш</t>
  </si>
  <si>
    <t>Хлеб пшеничный</t>
  </si>
  <si>
    <t>Чай с лимоном</t>
  </si>
  <si>
    <t>Н</t>
  </si>
  <si>
    <t>Овощи</t>
  </si>
  <si>
    <t>Овощи натуральные по сезону</t>
  </si>
  <si>
    <t>Плов из птицы</t>
  </si>
  <si>
    <t>Напиток с витаминами Витошка</t>
  </si>
  <si>
    <t>Пельмени</t>
  </si>
  <si>
    <t xml:space="preserve">Бутерброд с маслом </t>
  </si>
  <si>
    <t>Вареники ленивые отварные с маслом</t>
  </si>
  <si>
    <t>Яблоки</t>
  </si>
  <si>
    <t>Пюре картофельное</t>
  </si>
  <si>
    <t>Тефтели в соусе</t>
  </si>
  <si>
    <t>овощи</t>
  </si>
  <si>
    <t>закуски</t>
  </si>
  <si>
    <t>сыр порциями</t>
  </si>
  <si>
    <t xml:space="preserve">Омлет </t>
  </si>
  <si>
    <t>-</t>
  </si>
  <si>
    <t>Котлеты рубленные из бройлер-цыплят</t>
  </si>
  <si>
    <t>Жаркое по домашнему</t>
  </si>
  <si>
    <t>Каша жидкая молочная из рисовой крупы</t>
  </si>
  <si>
    <t>Сок витаминизированный</t>
  </si>
  <si>
    <t>печ.изделия</t>
  </si>
  <si>
    <t>Сельдь с луком</t>
  </si>
  <si>
    <t>Промышленное кондитерское изделие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</si>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</sst>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>
      <alignment vertical="center" wrapText="1"/>
    </xf>
    <xf numFmtId="0" fontId="0" fillId="4" borderId="2" xfId="0" applyFill="1" applyBorder="1" applyProtection="1">
      <protection locked="0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Border="1"/>
    <xf numFmtId="0" fontId="11" fillId="0" borderId="0" xfId="0" applyFont="1" applyBorder="1" applyAlignment="1">
      <alignment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11" fillId="2" borderId="23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&#1062;&#1080;&#1082;&#1083;&#1080;&#1095;&#1082;&#1072;%207-11%20&#1083;&#1077;&#1090;%202025-2026&#1075;%20&#1087;&#1088;&#1072;&#1074;&#1080;&#1083;&#1100;&#1085;&#1072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">
          <cell r="C8">
            <v>150</v>
          </cell>
          <cell r="D8">
            <v>3.64</v>
          </cell>
          <cell r="E8">
            <v>3.86</v>
          </cell>
          <cell r="F8">
            <v>20.309999999999999</v>
          </cell>
          <cell r="G8">
            <v>130.47999999999999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4" sqref="E13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0.88671875" style="1" customWidth="1"/>
    <col min="5" max="5" width="38.88671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.109375" style="2" customWidth="1"/>
    <col min="12" max="16384" width="9.109375" style="2"/>
  </cols>
  <sheetData>
    <row r="1" spans="1:12" ht="14.4" x14ac:dyDescent="0.3">
      <c r="A1" s="1" t="s">
        <v>7</v>
      </c>
      <c r="C1" s="59" t="s">
        <v>39</v>
      </c>
      <c r="D1" s="60"/>
      <c r="E1" s="60"/>
      <c r="F1" s="12" t="s">
        <v>16</v>
      </c>
      <c r="G1" s="2" t="s">
        <v>17</v>
      </c>
      <c r="H1" s="61" t="s">
        <v>40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41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f>[1]Лист1!C8</f>
        <v>150</v>
      </c>
      <c r="G6" s="40">
        <f>[1]Лист1!D8</f>
        <v>3.64</v>
      </c>
      <c r="H6" s="40">
        <f>[1]Лист1!E8</f>
        <v>3.86</v>
      </c>
      <c r="I6" s="40">
        <f>[1]Лист1!F8</f>
        <v>20.309999999999999</v>
      </c>
      <c r="J6" s="40">
        <f>[1]Лист1!G8</f>
        <v>130.47999999999999</v>
      </c>
      <c r="K6" s="41">
        <v>203</v>
      </c>
      <c r="L6" s="40">
        <v>24.81</v>
      </c>
    </row>
    <row r="7" spans="1:12" ht="14.4" x14ac:dyDescent="0.3">
      <c r="A7" s="23"/>
      <c r="B7" s="15"/>
      <c r="C7" s="11"/>
      <c r="D7" s="6" t="s">
        <v>21</v>
      </c>
      <c r="E7" s="42" t="s">
        <v>43</v>
      </c>
      <c r="F7" s="43">
        <v>100</v>
      </c>
      <c r="G7" s="43">
        <v>10.64</v>
      </c>
      <c r="H7" s="43">
        <v>28.19</v>
      </c>
      <c r="I7" s="43">
        <v>2.89</v>
      </c>
      <c r="J7" s="43">
        <v>309</v>
      </c>
      <c r="K7" s="44">
        <v>260</v>
      </c>
      <c r="L7" s="43">
        <v>46.69</v>
      </c>
    </row>
    <row r="8" spans="1:12" ht="14.4" x14ac:dyDescent="0.3">
      <c r="A8" s="23"/>
      <c r="B8" s="15"/>
      <c r="C8" s="11"/>
      <c r="D8" s="7" t="s">
        <v>22</v>
      </c>
      <c r="E8" s="51" t="s">
        <v>45</v>
      </c>
      <c r="F8" s="43">
        <v>200</v>
      </c>
      <c r="G8" s="43">
        <v>0.11</v>
      </c>
      <c r="H8" s="43">
        <v>0.01</v>
      </c>
      <c r="I8" s="43">
        <v>13.68</v>
      </c>
      <c r="J8" s="43">
        <v>55.8</v>
      </c>
      <c r="K8" s="44">
        <v>377</v>
      </c>
      <c r="L8" s="43">
        <v>4.41</v>
      </c>
    </row>
    <row r="9" spans="1:12" ht="14.4" x14ac:dyDescent="0.3">
      <c r="A9" s="23"/>
      <c r="B9" s="15"/>
      <c r="C9" s="11"/>
      <c r="D9" s="7" t="s">
        <v>23</v>
      </c>
      <c r="E9" s="51" t="s">
        <v>44</v>
      </c>
      <c r="F9" s="43">
        <v>30</v>
      </c>
      <c r="G9" s="43">
        <v>3.04</v>
      </c>
      <c r="H9" s="43">
        <v>0.32</v>
      </c>
      <c r="I9" s="43">
        <v>18.8</v>
      </c>
      <c r="J9" s="43">
        <v>92</v>
      </c>
      <c r="K9" s="44" t="s">
        <v>46</v>
      </c>
      <c r="L9" s="43">
        <v>2.9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52" t="s">
        <v>47</v>
      </c>
      <c r="E11" s="42" t="s">
        <v>48</v>
      </c>
      <c r="F11" s="43">
        <v>60</v>
      </c>
      <c r="G11" s="43">
        <v>0.42</v>
      </c>
      <c r="H11" s="43">
        <v>0.06</v>
      </c>
      <c r="I11" s="43">
        <v>1.1399999999999999</v>
      </c>
      <c r="J11" s="43">
        <v>7.2</v>
      </c>
      <c r="K11" s="44">
        <v>71</v>
      </c>
      <c r="L11" s="43">
        <v>10.199999999999999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540</v>
      </c>
      <c r="G13" s="19">
        <f t="shared" ref="G13:J13" si="0">SUM(G6:G12)</f>
        <v>17.850000000000001</v>
      </c>
      <c r="H13" s="19">
        <f t="shared" si="0"/>
        <v>32.440000000000005</v>
      </c>
      <c r="I13" s="19">
        <f t="shared" si="0"/>
        <v>56.819999999999993</v>
      </c>
      <c r="J13" s="19">
        <f t="shared" si="0"/>
        <v>594.48</v>
      </c>
      <c r="K13" s="25"/>
      <c r="L13" s="19">
        <f t="shared" ref="L13" si="1">SUM(L6:L12)</f>
        <v>89.01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3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3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3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3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3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3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3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" thickBot="1" x14ac:dyDescent="0.3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540</v>
      </c>
      <c r="G24" s="32">
        <f t="shared" ref="G24:J24" si="4">G13+G23</f>
        <v>17.850000000000001</v>
      </c>
      <c r="H24" s="32">
        <f t="shared" si="4"/>
        <v>32.440000000000005</v>
      </c>
      <c r="I24" s="32">
        <f t="shared" si="4"/>
        <v>56.819999999999993</v>
      </c>
      <c r="J24" s="32">
        <f t="shared" si="4"/>
        <v>594.48</v>
      </c>
      <c r="K24" s="32"/>
      <c r="L24" s="32">
        <f t="shared" ref="L24" si="5">L13+L23</f>
        <v>89.01</v>
      </c>
    </row>
    <row r="25" spans="1:13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16.89</v>
      </c>
      <c r="H25" s="40">
        <v>9.8699999999999992</v>
      </c>
      <c r="I25" s="40">
        <v>36.450000000000003</v>
      </c>
      <c r="J25" s="40">
        <v>302.67</v>
      </c>
      <c r="K25" s="40">
        <v>291</v>
      </c>
      <c r="L25" s="57">
        <v>51.8</v>
      </c>
    </row>
    <row r="26" spans="1:13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3"/>
      <c r="L26" s="56"/>
      <c r="M26" s="54"/>
    </row>
    <row r="27" spans="1:13" ht="14.4" x14ac:dyDescent="0.3">
      <c r="A27" s="14"/>
      <c r="B27" s="15"/>
      <c r="C27" s="11"/>
      <c r="D27" s="7" t="s">
        <v>22</v>
      </c>
      <c r="E27" s="42" t="s">
        <v>50</v>
      </c>
      <c r="F27" s="53">
        <v>200</v>
      </c>
      <c r="G27" s="53">
        <v>0</v>
      </c>
      <c r="H27" s="53">
        <v>0</v>
      </c>
      <c r="I27" s="53">
        <v>19</v>
      </c>
      <c r="J27" s="53">
        <v>80</v>
      </c>
      <c r="K27" s="53">
        <v>507</v>
      </c>
      <c r="L27" s="58">
        <v>14</v>
      </c>
      <c r="M27" s="55"/>
    </row>
    <row r="28" spans="1:13" ht="14.4" x14ac:dyDescent="0.3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2.2799999999999998</v>
      </c>
      <c r="H28" s="43">
        <v>0.24</v>
      </c>
      <c r="I28" s="43">
        <v>14.1</v>
      </c>
      <c r="J28" s="43">
        <v>92</v>
      </c>
      <c r="K28" s="43" t="s">
        <v>46</v>
      </c>
      <c r="L28" s="56">
        <v>3.86</v>
      </c>
      <c r="M28" s="54"/>
    </row>
    <row r="29" spans="1:13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3"/>
      <c r="L29" s="56"/>
    </row>
    <row r="30" spans="1:13" ht="14.4" x14ac:dyDescent="0.3">
      <c r="A30" s="14"/>
      <c r="B30" s="15"/>
      <c r="C30" s="11"/>
      <c r="D30" s="52" t="s">
        <v>47</v>
      </c>
      <c r="E30" s="42" t="s">
        <v>48</v>
      </c>
      <c r="F30" s="53">
        <v>60</v>
      </c>
      <c r="G30" s="53">
        <v>0.66</v>
      </c>
      <c r="H30" s="53">
        <v>0.12</v>
      </c>
      <c r="I30" s="53">
        <v>2.2799999999999998</v>
      </c>
      <c r="J30" s="53">
        <v>13.2</v>
      </c>
      <c r="K30" s="53">
        <v>71</v>
      </c>
      <c r="L30" s="56">
        <v>10.199999999999999</v>
      </c>
    </row>
    <row r="31" spans="1:13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3"/>
      <c r="L31" s="43"/>
    </row>
    <row r="32" spans="1:13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19.830000000000002</v>
      </c>
      <c r="H32" s="19">
        <f t="shared" ref="H32" si="7">SUM(H25:H31)</f>
        <v>10.229999999999999</v>
      </c>
      <c r="I32" s="19">
        <f t="shared" ref="I32" si="8">SUM(I25:I31)</f>
        <v>71.83</v>
      </c>
      <c r="J32" s="19">
        <f t="shared" ref="J32:L32" si="9">SUM(J25:J31)</f>
        <v>487.87</v>
      </c>
      <c r="K32" s="25"/>
      <c r="L32" s="19">
        <f t="shared" si="9"/>
        <v>79.86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500</v>
      </c>
      <c r="G43" s="32">
        <f t="shared" ref="G43" si="14">G32+G42</f>
        <v>19.830000000000002</v>
      </c>
      <c r="H43" s="32">
        <f t="shared" ref="H43" si="15">H32+H42</f>
        <v>10.229999999999999</v>
      </c>
      <c r="I43" s="32">
        <f t="shared" ref="I43" si="16">I32+I42</f>
        <v>71.83</v>
      </c>
      <c r="J43" s="32">
        <f t="shared" ref="J43:L43" si="17">J32+J42</f>
        <v>487.87</v>
      </c>
      <c r="K43" s="32"/>
      <c r="L43" s="32">
        <f t="shared" si="17"/>
        <v>79.86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200</v>
      </c>
      <c r="G44" s="40">
        <v>21.1</v>
      </c>
      <c r="H44" s="40">
        <v>12.45</v>
      </c>
      <c r="I44" s="40">
        <v>36.049999999999997</v>
      </c>
      <c r="J44" s="40">
        <v>341</v>
      </c>
      <c r="K44" s="41">
        <v>392</v>
      </c>
      <c r="L44" s="40">
        <v>67.3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0.11</v>
      </c>
      <c r="H46" s="43">
        <v>0.01</v>
      </c>
      <c r="I46" s="43">
        <v>13.68</v>
      </c>
      <c r="J46" s="43">
        <v>55.8</v>
      </c>
      <c r="K46" s="44">
        <v>377</v>
      </c>
      <c r="L46" s="43">
        <v>4.41</v>
      </c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3.04</v>
      </c>
      <c r="H47" s="43">
        <v>0.32</v>
      </c>
      <c r="I47" s="43">
        <v>18.8</v>
      </c>
      <c r="J47" s="43">
        <v>92</v>
      </c>
      <c r="K47" s="44" t="s">
        <v>46</v>
      </c>
      <c r="L47" s="43">
        <v>3.86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52" t="s">
        <v>47</v>
      </c>
      <c r="E49" s="42" t="s">
        <v>48</v>
      </c>
      <c r="F49" s="43">
        <v>60</v>
      </c>
      <c r="G49" s="43">
        <v>0.66</v>
      </c>
      <c r="H49" s="43">
        <v>0.12</v>
      </c>
      <c r="I49" s="43">
        <v>2.2799999999999998</v>
      </c>
      <c r="J49" s="43">
        <v>13.2</v>
      </c>
      <c r="K49" s="44">
        <v>71</v>
      </c>
      <c r="L49" s="43">
        <v>10.199999999999999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24.91</v>
      </c>
      <c r="H51" s="19">
        <f t="shared" ref="H51" si="19">SUM(H44:H50)</f>
        <v>12.899999999999999</v>
      </c>
      <c r="I51" s="19">
        <f t="shared" ref="I51" si="20">SUM(I44:I50)</f>
        <v>70.81</v>
      </c>
      <c r="J51" s="19">
        <f t="shared" ref="J51:L51" si="21">SUM(J44:J50)</f>
        <v>502</v>
      </c>
      <c r="K51" s="25"/>
      <c r="L51" s="19">
        <f t="shared" si="21"/>
        <v>85.77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500</v>
      </c>
      <c r="G62" s="32">
        <f t="shared" ref="G62" si="26">G51+G61</f>
        <v>24.91</v>
      </c>
      <c r="H62" s="32">
        <f t="shared" ref="H62" si="27">H51+H61</f>
        <v>12.899999999999999</v>
      </c>
      <c r="I62" s="32">
        <f t="shared" ref="I62" si="28">I51+I61</f>
        <v>70.81</v>
      </c>
      <c r="J62" s="32">
        <f t="shared" ref="J62:L62" si="29">J51+J61</f>
        <v>502</v>
      </c>
      <c r="K62" s="32"/>
      <c r="L62" s="32">
        <f t="shared" si="29"/>
        <v>85.77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160</v>
      </c>
      <c r="G63" s="40">
        <v>21.95</v>
      </c>
      <c r="H63" s="40">
        <v>15.75</v>
      </c>
      <c r="I63" s="40">
        <v>20.420000000000002</v>
      </c>
      <c r="J63" s="40">
        <v>331.48</v>
      </c>
      <c r="K63" s="41">
        <v>218</v>
      </c>
      <c r="L63" s="40">
        <v>77.84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0.11</v>
      </c>
      <c r="H65" s="43">
        <v>0.01</v>
      </c>
      <c r="I65" s="43">
        <v>13.68</v>
      </c>
      <c r="J65" s="43">
        <v>55.8</v>
      </c>
      <c r="K65" s="44">
        <v>377</v>
      </c>
      <c r="L65" s="43">
        <v>4.41</v>
      </c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54</v>
      </c>
      <c r="F67" s="43">
        <v>100</v>
      </c>
      <c r="G67" s="43">
        <v>0.5</v>
      </c>
      <c r="H67" s="43">
        <v>0.5</v>
      </c>
      <c r="I67" s="43">
        <v>11.76</v>
      </c>
      <c r="J67" s="43">
        <v>58.75</v>
      </c>
      <c r="K67" s="44">
        <v>338</v>
      </c>
      <c r="L67" s="43">
        <v>13</v>
      </c>
    </row>
    <row r="68" spans="1:12" ht="14.4" x14ac:dyDescent="0.3">
      <c r="A68" s="23"/>
      <c r="B68" s="15"/>
      <c r="C68" s="11"/>
      <c r="D68" s="6" t="s">
        <v>26</v>
      </c>
      <c r="E68" s="42" t="s">
        <v>52</v>
      </c>
      <c r="F68" s="43">
        <v>40</v>
      </c>
      <c r="G68" s="43">
        <v>2.36</v>
      </c>
      <c r="H68" s="43">
        <v>7.49</v>
      </c>
      <c r="I68" s="43">
        <v>14.89</v>
      </c>
      <c r="J68" s="43">
        <v>136</v>
      </c>
      <c r="K68" s="44">
        <v>1</v>
      </c>
      <c r="L68" s="43">
        <v>19.3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24.919999999999998</v>
      </c>
      <c r="H70" s="19">
        <f t="shared" ref="H70" si="31">SUM(H63:H69)</f>
        <v>23.75</v>
      </c>
      <c r="I70" s="19">
        <f t="shared" ref="I70" si="32">SUM(I63:I69)</f>
        <v>60.75</v>
      </c>
      <c r="J70" s="19">
        <f t="shared" ref="J70:L70" si="33">SUM(J63:J69)</f>
        <v>582.03</v>
      </c>
      <c r="K70" s="25"/>
      <c r="L70" s="19">
        <f t="shared" si="33"/>
        <v>114.55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500</v>
      </c>
      <c r="G81" s="32">
        <f t="shared" ref="G81" si="38">G70+G80</f>
        <v>24.919999999999998</v>
      </c>
      <c r="H81" s="32">
        <f t="shared" ref="H81" si="39">H70+H80</f>
        <v>23.75</v>
      </c>
      <c r="I81" s="32">
        <f t="shared" ref="I81" si="40">I70+I80</f>
        <v>60.75</v>
      </c>
      <c r="J81" s="32">
        <f t="shared" ref="J81:L81" si="41">J70+J80</f>
        <v>582.03</v>
      </c>
      <c r="K81" s="32"/>
      <c r="L81" s="32">
        <f t="shared" si="41"/>
        <v>114.55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150</v>
      </c>
      <c r="G82" s="40">
        <v>2.65</v>
      </c>
      <c r="H82" s="40">
        <v>4.16</v>
      </c>
      <c r="I82" s="40">
        <v>17.72</v>
      </c>
      <c r="J82" s="40">
        <v>118.95</v>
      </c>
      <c r="K82" s="41">
        <v>312</v>
      </c>
      <c r="L82" s="40">
        <v>12.49</v>
      </c>
    </row>
    <row r="83" spans="1:12" ht="14.4" x14ac:dyDescent="0.3">
      <c r="A83" s="23"/>
      <c r="B83" s="15"/>
      <c r="C83" s="11"/>
      <c r="D83" s="6"/>
      <c r="E83" s="42" t="s">
        <v>67</v>
      </c>
      <c r="F83" s="43">
        <v>90</v>
      </c>
      <c r="G83" s="43">
        <v>11.26</v>
      </c>
      <c r="H83" s="43">
        <v>3.6</v>
      </c>
      <c r="I83" s="43">
        <v>0.94</v>
      </c>
      <c r="J83" s="43">
        <v>81.3</v>
      </c>
      <c r="K83" s="44">
        <v>76</v>
      </c>
      <c r="L83" s="43">
        <v>40.29</v>
      </c>
    </row>
    <row r="84" spans="1:12" ht="14.4" x14ac:dyDescent="0.3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0.11</v>
      </c>
      <c r="H84" s="43">
        <v>0.01</v>
      </c>
      <c r="I84" s="43">
        <v>13.68</v>
      </c>
      <c r="J84" s="43">
        <v>55.8</v>
      </c>
      <c r="K84" s="44">
        <v>377</v>
      </c>
      <c r="L84" s="43">
        <v>4.41</v>
      </c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3.04</v>
      </c>
      <c r="H85" s="43">
        <v>0.32</v>
      </c>
      <c r="I85" s="43">
        <v>18.8</v>
      </c>
      <c r="J85" s="43">
        <v>92</v>
      </c>
      <c r="K85" s="44" t="s">
        <v>46</v>
      </c>
      <c r="L85" s="43">
        <v>2.9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52" t="s">
        <v>47</v>
      </c>
      <c r="E87" s="42" t="s">
        <v>48</v>
      </c>
      <c r="F87" s="43">
        <v>60</v>
      </c>
      <c r="G87" s="43">
        <v>0.66</v>
      </c>
      <c r="H87" s="43">
        <v>0.12</v>
      </c>
      <c r="I87" s="43">
        <v>2.2799999999999998</v>
      </c>
      <c r="J87" s="43">
        <v>13.2</v>
      </c>
      <c r="K87" s="44">
        <v>71</v>
      </c>
      <c r="L87" s="43">
        <v>10.199999999999999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17.72</v>
      </c>
      <c r="H89" s="19">
        <f t="shared" ref="H89" si="43">SUM(H82:H88)</f>
        <v>8.2099999999999991</v>
      </c>
      <c r="I89" s="19">
        <f t="shared" ref="I89" si="44">SUM(I82:I88)</f>
        <v>53.42</v>
      </c>
      <c r="J89" s="19">
        <f t="shared" ref="J89:L89" si="45">SUM(J82:J88)</f>
        <v>361.25</v>
      </c>
      <c r="K89" s="25"/>
      <c r="L89" s="19">
        <f t="shared" si="45"/>
        <v>70.289999999999992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530</v>
      </c>
      <c r="G100" s="32">
        <f t="shared" ref="G100" si="50">G89+G99</f>
        <v>17.72</v>
      </c>
      <c r="H100" s="32">
        <f t="shared" ref="H100" si="51">H89+H99</f>
        <v>8.2099999999999991</v>
      </c>
      <c r="I100" s="32">
        <f t="shared" ref="I100" si="52">I89+I99</f>
        <v>53.42</v>
      </c>
      <c r="J100" s="32">
        <f t="shared" ref="J100:L100" si="53">J89+J99</f>
        <v>361.25</v>
      </c>
      <c r="K100" s="32"/>
      <c r="L100" s="32">
        <f t="shared" si="53"/>
        <v>70.289999999999992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56</v>
      </c>
      <c r="F101" s="40">
        <v>110</v>
      </c>
      <c r="G101" s="40">
        <v>6.29</v>
      </c>
      <c r="H101" s="40">
        <v>15.95</v>
      </c>
      <c r="I101" s="40">
        <v>10</v>
      </c>
      <c r="J101" s="40">
        <v>199</v>
      </c>
      <c r="K101" s="41">
        <v>279</v>
      </c>
      <c r="L101" s="40">
        <v>43.88</v>
      </c>
    </row>
    <row r="102" spans="1:12" ht="14.4" x14ac:dyDescent="0.3">
      <c r="A102" s="23"/>
      <c r="B102" s="15"/>
      <c r="C102" s="11"/>
      <c r="D102" s="6" t="s">
        <v>21</v>
      </c>
      <c r="E102" s="42" t="s">
        <v>55</v>
      </c>
      <c r="F102" s="43">
        <v>150</v>
      </c>
      <c r="G102" s="43">
        <v>2.65</v>
      </c>
      <c r="H102" s="43">
        <v>4.16</v>
      </c>
      <c r="I102" s="43">
        <v>17.72</v>
      </c>
      <c r="J102" s="43">
        <v>118.95</v>
      </c>
      <c r="K102" s="44">
        <v>312</v>
      </c>
      <c r="L102" s="43">
        <v>12.49</v>
      </c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0.11</v>
      </c>
      <c r="H103" s="43">
        <v>0.01</v>
      </c>
      <c r="I103" s="43">
        <v>13.68</v>
      </c>
      <c r="J103" s="43">
        <v>55.8</v>
      </c>
      <c r="K103" s="44">
        <v>377</v>
      </c>
      <c r="L103" s="43">
        <v>4.41</v>
      </c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2.2799999999999998</v>
      </c>
      <c r="H104" s="43">
        <v>0.24</v>
      </c>
      <c r="I104" s="43">
        <v>14.1</v>
      </c>
      <c r="J104" s="43">
        <v>92</v>
      </c>
      <c r="K104" s="44" t="s">
        <v>46</v>
      </c>
      <c r="L104" s="43">
        <v>2.9</v>
      </c>
    </row>
    <row r="105" spans="1:12" ht="14.4" x14ac:dyDescent="0.3">
      <c r="A105" s="23"/>
      <c r="B105" s="15"/>
      <c r="C105" s="11"/>
      <c r="D105" s="7" t="s">
        <v>26</v>
      </c>
      <c r="E105" s="42" t="s">
        <v>52</v>
      </c>
      <c r="F105" s="43">
        <v>40</v>
      </c>
      <c r="G105" s="43">
        <v>2.36</v>
      </c>
      <c r="H105" s="43">
        <v>7.49</v>
      </c>
      <c r="I105" s="43">
        <v>14.89</v>
      </c>
      <c r="J105" s="43">
        <v>136</v>
      </c>
      <c r="K105" s="44">
        <v>1</v>
      </c>
      <c r="L105" s="43">
        <v>19.3</v>
      </c>
    </row>
    <row r="106" spans="1:12" ht="14.4" x14ac:dyDescent="0.3">
      <c r="A106" s="23"/>
      <c r="B106" s="15"/>
      <c r="C106" s="11"/>
      <c r="D106" s="52" t="s">
        <v>57</v>
      </c>
      <c r="E106" s="42" t="s">
        <v>48</v>
      </c>
      <c r="F106" s="43">
        <v>60</v>
      </c>
      <c r="G106" s="43">
        <v>0.66</v>
      </c>
      <c r="H106" s="43">
        <v>0.12</v>
      </c>
      <c r="I106" s="43">
        <v>2.2799999999999998</v>
      </c>
      <c r="J106" s="43">
        <v>13.2</v>
      </c>
      <c r="K106" s="44">
        <v>71</v>
      </c>
      <c r="L106" s="43">
        <v>10.199999999999999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I108" si="54">SUM(G101:G107)</f>
        <v>14.349999999999998</v>
      </c>
      <c r="H108" s="19">
        <f t="shared" si="54"/>
        <v>27.970000000000002</v>
      </c>
      <c r="I108" s="19">
        <f t="shared" si="54"/>
        <v>72.67</v>
      </c>
      <c r="J108" s="19">
        <f>SUM(J101:J107)</f>
        <v>614.95000000000005</v>
      </c>
      <c r="K108" s="25"/>
      <c r="L108" s="19">
        <f t="shared" ref="L108" si="55">SUM(L101:L107)</f>
        <v>93.18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590</v>
      </c>
      <c r="G119" s="32">
        <f t="shared" ref="G119" si="58">G108+G118</f>
        <v>14.349999999999998</v>
      </c>
      <c r="H119" s="32">
        <f t="shared" ref="H119" si="59">H108+H118</f>
        <v>27.970000000000002</v>
      </c>
      <c r="I119" s="32">
        <f t="shared" ref="I119" si="60">I108+I118</f>
        <v>72.67</v>
      </c>
      <c r="J119" s="32">
        <f t="shared" ref="J119:L119" si="61">J108+J118</f>
        <v>614.95000000000005</v>
      </c>
      <c r="K119" s="32"/>
      <c r="L119" s="32">
        <f t="shared" si="61"/>
        <v>93.18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160</v>
      </c>
      <c r="G120" s="40">
        <v>15.7</v>
      </c>
      <c r="H120" s="40">
        <v>32.01</v>
      </c>
      <c r="I120" s="40">
        <v>2.33</v>
      </c>
      <c r="J120" s="40">
        <v>250.3</v>
      </c>
      <c r="K120" s="41">
        <v>212</v>
      </c>
      <c r="L120" s="40">
        <v>42.77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0.11</v>
      </c>
      <c r="H122" s="43">
        <v>0.01</v>
      </c>
      <c r="I122" s="43">
        <v>13.68</v>
      </c>
      <c r="J122" s="43">
        <v>55.8</v>
      </c>
      <c r="K122" s="44">
        <v>377</v>
      </c>
      <c r="L122" s="43">
        <v>4.41</v>
      </c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2.2799999999999998</v>
      </c>
      <c r="H123" s="43">
        <v>0.24</v>
      </c>
      <c r="I123" s="43">
        <v>14.1</v>
      </c>
      <c r="J123" s="43">
        <v>92</v>
      </c>
      <c r="K123" s="44" t="s">
        <v>46</v>
      </c>
      <c r="L123" s="43">
        <v>2.9</v>
      </c>
    </row>
    <row r="124" spans="1:12" ht="14.4" x14ac:dyDescent="0.3">
      <c r="A124" s="14"/>
      <c r="B124" s="15"/>
      <c r="C124" s="11"/>
      <c r="D124" s="7" t="s">
        <v>24</v>
      </c>
      <c r="E124" s="42" t="s">
        <v>54</v>
      </c>
      <c r="F124" s="43">
        <v>100</v>
      </c>
      <c r="G124" s="43">
        <v>0.5</v>
      </c>
      <c r="H124" s="43">
        <v>0.5</v>
      </c>
      <c r="I124" s="43">
        <v>11.76</v>
      </c>
      <c r="J124" s="43">
        <v>58.75</v>
      </c>
      <c r="K124" s="44">
        <v>338</v>
      </c>
      <c r="L124" s="43">
        <v>13</v>
      </c>
    </row>
    <row r="125" spans="1:12" ht="14.4" x14ac:dyDescent="0.3">
      <c r="A125" s="14"/>
      <c r="B125" s="15"/>
      <c r="C125" s="11"/>
      <c r="D125" s="52" t="s">
        <v>58</v>
      </c>
      <c r="E125" s="42" t="s">
        <v>59</v>
      </c>
      <c r="F125" s="43">
        <v>20</v>
      </c>
      <c r="G125" s="43">
        <v>4.6399999999999997</v>
      </c>
      <c r="H125" s="43">
        <v>5.9</v>
      </c>
      <c r="I125" s="43" t="s">
        <v>61</v>
      </c>
      <c r="J125" s="43">
        <v>72</v>
      </c>
      <c r="K125" s="44">
        <v>15</v>
      </c>
      <c r="L125" s="43">
        <v>17.8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23.23</v>
      </c>
      <c r="H127" s="19">
        <f t="shared" si="62"/>
        <v>38.659999999999997</v>
      </c>
      <c r="I127" s="19">
        <f t="shared" si="62"/>
        <v>41.87</v>
      </c>
      <c r="J127" s="19">
        <f t="shared" si="62"/>
        <v>528.85</v>
      </c>
      <c r="K127" s="25"/>
      <c r="L127" s="19">
        <f t="shared" ref="L127" si="63">SUM(L120:L126)</f>
        <v>80.88000000000001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510</v>
      </c>
      <c r="G138" s="32">
        <f t="shared" ref="G138" si="66">G127+G137</f>
        <v>23.23</v>
      </c>
      <c r="H138" s="32">
        <f t="shared" ref="H138" si="67">H127+H137</f>
        <v>38.659999999999997</v>
      </c>
      <c r="I138" s="32">
        <f t="shared" ref="I138" si="68">I127+I137</f>
        <v>41.87</v>
      </c>
      <c r="J138" s="32">
        <f t="shared" ref="J138:L138" si="69">J127+J137</f>
        <v>528.85</v>
      </c>
      <c r="K138" s="32"/>
      <c r="L138" s="32">
        <f t="shared" si="69"/>
        <v>80.88000000000001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69</v>
      </c>
      <c r="F139" s="40">
        <v>150</v>
      </c>
      <c r="G139" s="40">
        <v>6.88</v>
      </c>
      <c r="H139" s="40">
        <v>4.87</v>
      </c>
      <c r="I139" s="40">
        <v>30.9</v>
      </c>
      <c r="J139" s="40">
        <v>195</v>
      </c>
      <c r="K139" s="41">
        <v>302</v>
      </c>
      <c r="L139" s="40">
        <v>16.09</v>
      </c>
    </row>
    <row r="140" spans="1:12" ht="14.4" x14ac:dyDescent="0.3">
      <c r="A140" s="23"/>
      <c r="B140" s="15"/>
      <c r="C140" s="11"/>
      <c r="D140" s="6" t="s">
        <v>21</v>
      </c>
      <c r="E140" s="42" t="s">
        <v>62</v>
      </c>
      <c r="F140" s="43">
        <v>90</v>
      </c>
      <c r="G140" s="43">
        <v>12.52</v>
      </c>
      <c r="H140" s="43">
        <v>24.05</v>
      </c>
      <c r="I140" s="43">
        <v>12.65</v>
      </c>
      <c r="J140" s="43">
        <v>317.45</v>
      </c>
      <c r="K140" s="44">
        <v>295</v>
      </c>
      <c r="L140" s="43">
        <v>53.19</v>
      </c>
    </row>
    <row r="141" spans="1:12" ht="14.4" x14ac:dyDescent="0.3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0.11</v>
      </c>
      <c r="H141" s="43">
        <v>0.1</v>
      </c>
      <c r="I141" s="43">
        <v>13.68</v>
      </c>
      <c r="J141" s="43">
        <v>55.8</v>
      </c>
      <c r="K141" s="44">
        <v>377</v>
      </c>
      <c r="L141" s="43">
        <v>4.41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2.2799999999999998</v>
      </c>
      <c r="H142" s="43">
        <v>0.24</v>
      </c>
      <c r="I142" s="43">
        <v>14.1</v>
      </c>
      <c r="J142" s="43">
        <v>92</v>
      </c>
      <c r="K142" s="44" t="s">
        <v>46</v>
      </c>
      <c r="L142" s="43">
        <v>2.9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52" t="s">
        <v>57</v>
      </c>
      <c r="E144" s="42" t="s">
        <v>48</v>
      </c>
      <c r="F144" s="43">
        <v>60</v>
      </c>
      <c r="G144" s="43">
        <v>0.66</v>
      </c>
      <c r="H144" s="43">
        <v>0.12</v>
      </c>
      <c r="I144" s="43">
        <v>2.2799999999999998</v>
      </c>
      <c r="J144" s="43">
        <v>13.2</v>
      </c>
      <c r="K144" s="44">
        <v>71</v>
      </c>
      <c r="L144" s="43">
        <v>10.199999999999999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22.45</v>
      </c>
      <c r="H146" s="19">
        <f>SUM(H139:H145)</f>
        <v>29.380000000000003</v>
      </c>
      <c r="I146" s="19">
        <f t="shared" si="70"/>
        <v>73.61</v>
      </c>
      <c r="J146" s="19">
        <f t="shared" si="70"/>
        <v>673.45</v>
      </c>
      <c r="K146" s="25"/>
      <c r="L146" s="19">
        <f t="shared" ref="L146" si="71">SUM(L139:L145)</f>
        <v>86.79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530</v>
      </c>
      <c r="G157" s="32">
        <f t="shared" ref="G157" si="74">G146+G156</f>
        <v>22.45</v>
      </c>
      <c r="H157" s="32">
        <f t="shared" ref="H157" si="75">H146+H156</f>
        <v>29.380000000000003</v>
      </c>
      <c r="I157" s="32">
        <f t="shared" ref="I157" si="76">I146+I156</f>
        <v>73.61</v>
      </c>
      <c r="J157" s="32">
        <f t="shared" ref="J157:L157" si="77">J146+J156</f>
        <v>673.45</v>
      </c>
      <c r="K157" s="32"/>
      <c r="L157" s="32">
        <f t="shared" si="77"/>
        <v>86.79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175</v>
      </c>
      <c r="G158" s="40">
        <v>12.3</v>
      </c>
      <c r="H158" s="40">
        <v>29.5</v>
      </c>
      <c r="I158" s="40">
        <v>16.579999999999998</v>
      </c>
      <c r="J158" s="40">
        <v>383</v>
      </c>
      <c r="K158" s="41">
        <v>259</v>
      </c>
      <c r="L158" s="40">
        <v>60.87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0.11</v>
      </c>
      <c r="H160" s="43">
        <v>0.01</v>
      </c>
      <c r="I160" s="43">
        <v>13.68</v>
      </c>
      <c r="J160" s="43">
        <v>55.8</v>
      </c>
      <c r="K160" s="44">
        <v>377</v>
      </c>
      <c r="L160" s="43">
        <v>4.41</v>
      </c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2.2799999999999998</v>
      </c>
      <c r="H161" s="43">
        <v>0.24</v>
      </c>
      <c r="I161" s="43">
        <v>14.1</v>
      </c>
      <c r="J161" s="43">
        <v>92</v>
      </c>
      <c r="K161" s="44" t="s">
        <v>46</v>
      </c>
      <c r="L161" s="43">
        <v>3.86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52" t="s">
        <v>57</v>
      </c>
      <c r="E163" s="42" t="s">
        <v>48</v>
      </c>
      <c r="F163" s="43">
        <v>60</v>
      </c>
      <c r="G163" s="43">
        <v>0.66</v>
      </c>
      <c r="H163" s="43">
        <v>0.12</v>
      </c>
      <c r="I163" s="43">
        <v>2.2799999999999998</v>
      </c>
      <c r="J163" s="43">
        <v>13.2</v>
      </c>
      <c r="K163" s="44">
        <v>71</v>
      </c>
      <c r="L163" s="43">
        <v>12</v>
      </c>
    </row>
    <row r="164" spans="1:12" ht="14.4" x14ac:dyDescent="0.3">
      <c r="A164" s="23"/>
      <c r="B164" s="15"/>
      <c r="C164" s="11"/>
      <c r="D164" s="52" t="s">
        <v>66</v>
      </c>
      <c r="E164" s="42" t="s">
        <v>68</v>
      </c>
      <c r="F164" s="43">
        <v>30</v>
      </c>
      <c r="G164" s="43">
        <v>6.15</v>
      </c>
      <c r="H164" s="43">
        <v>3.45</v>
      </c>
      <c r="I164" s="43">
        <v>19.8</v>
      </c>
      <c r="J164" s="43">
        <v>98</v>
      </c>
      <c r="K164" s="44" t="s">
        <v>46</v>
      </c>
      <c r="L164" s="43">
        <v>5.0999999999999996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21.5</v>
      </c>
      <c r="H165" s="19">
        <f t="shared" si="78"/>
        <v>33.32</v>
      </c>
      <c r="I165" s="19">
        <f t="shared" si="78"/>
        <v>66.44</v>
      </c>
      <c r="J165" s="19">
        <f t="shared" si="78"/>
        <v>642</v>
      </c>
      <c r="K165" s="25"/>
      <c r="L165" s="19">
        <f t="shared" ref="L165" si="79">SUM(L158:L164)</f>
        <v>86.24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505</v>
      </c>
      <c r="G176" s="32">
        <f t="shared" ref="G176" si="82">G165+G175</f>
        <v>21.5</v>
      </c>
      <c r="H176" s="32">
        <f t="shared" ref="H176" si="83">H165+H175</f>
        <v>33.32</v>
      </c>
      <c r="I176" s="32">
        <f t="shared" ref="I176" si="84">I165+I175</f>
        <v>66.44</v>
      </c>
      <c r="J176" s="32">
        <f t="shared" ref="J176:L176" si="85">J165+J175</f>
        <v>642</v>
      </c>
      <c r="K176" s="32"/>
      <c r="L176" s="32">
        <f t="shared" si="85"/>
        <v>86.24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205</v>
      </c>
      <c r="G177" s="40">
        <v>4.9800000000000004</v>
      </c>
      <c r="H177" s="40">
        <v>10.46</v>
      </c>
      <c r="I177" s="40">
        <v>32.619999999999997</v>
      </c>
      <c r="J177" s="40">
        <v>245.02</v>
      </c>
      <c r="K177" s="41">
        <v>182</v>
      </c>
      <c r="L177" s="40">
        <v>19.88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30</v>
      </c>
      <c r="E179" s="42" t="s">
        <v>65</v>
      </c>
      <c r="F179" s="43">
        <v>180</v>
      </c>
      <c r="G179" s="43">
        <v>0.9</v>
      </c>
      <c r="H179" s="43">
        <v>0</v>
      </c>
      <c r="I179" s="43">
        <v>18.18</v>
      </c>
      <c r="J179" s="43">
        <v>76.319999999999993</v>
      </c>
      <c r="K179" s="44">
        <v>389</v>
      </c>
      <c r="L179" s="43">
        <v>36</v>
      </c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2.2799999999999998</v>
      </c>
      <c r="H180" s="43">
        <v>0.24</v>
      </c>
      <c r="I180" s="43">
        <v>14.1</v>
      </c>
      <c r="J180" s="43">
        <v>92</v>
      </c>
      <c r="K180" s="44" t="s">
        <v>46</v>
      </c>
      <c r="L180" s="43">
        <v>2.9</v>
      </c>
    </row>
    <row r="181" spans="1:12" ht="14.4" x14ac:dyDescent="0.3">
      <c r="A181" s="23"/>
      <c r="B181" s="15"/>
      <c r="C181" s="11"/>
      <c r="D181" s="7" t="s">
        <v>24</v>
      </c>
      <c r="E181" s="42" t="s">
        <v>54</v>
      </c>
      <c r="F181" s="43">
        <v>100</v>
      </c>
      <c r="G181" s="43">
        <v>0.5</v>
      </c>
      <c r="H181" s="43">
        <v>0.5</v>
      </c>
      <c r="I181" s="43">
        <v>11.76</v>
      </c>
      <c r="J181" s="43">
        <v>58.75</v>
      </c>
      <c r="K181" s="44">
        <v>338</v>
      </c>
      <c r="L181" s="43">
        <v>13</v>
      </c>
    </row>
    <row r="182" spans="1:12" ht="14.4" x14ac:dyDescent="0.3">
      <c r="A182" s="23"/>
      <c r="B182" s="15"/>
      <c r="C182" s="11"/>
      <c r="D182" s="52" t="s">
        <v>26</v>
      </c>
      <c r="E182" s="42" t="s">
        <v>52</v>
      </c>
      <c r="F182" s="43">
        <v>40</v>
      </c>
      <c r="G182" s="43">
        <v>2.36</v>
      </c>
      <c r="H182" s="43">
        <v>7.49</v>
      </c>
      <c r="I182" s="43">
        <v>14.89</v>
      </c>
      <c r="J182" s="43">
        <v>136</v>
      </c>
      <c r="K182" s="44">
        <v>1</v>
      </c>
      <c r="L182" s="43">
        <v>19.3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555</v>
      </c>
      <c r="G184" s="19">
        <f t="shared" ref="G184:J184" si="86">SUM(G177:G183)</f>
        <v>11.02</v>
      </c>
      <c r="H184" s="19">
        <f t="shared" si="86"/>
        <v>18.690000000000001</v>
      </c>
      <c r="I184" s="19">
        <f t="shared" si="86"/>
        <v>91.55</v>
      </c>
      <c r="J184" s="19">
        <f t="shared" si="86"/>
        <v>608.09</v>
      </c>
      <c r="K184" s="25"/>
      <c r="L184" s="19">
        <f t="shared" ref="L184" si="87">SUM(L177:L183)</f>
        <v>91.08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555</v>
      </c>
      <c r="G195" s="32">
        <f t="shared" ref="G195" si="90">G184+G194</f>
        <v>11.02</v>
      </c>
      <c r="H195" s="32">
        <f t="shared" ref="H195" si="91">H184+H194</f>
        <v>18.690000000000001</v>
      </c>
      <c r="I195" s="32">
        <f t="shared" ref="I195" si="92">I184+I194</f>
        <v>91.55</v>
      </c>
      <c r="J195" s="32">
        <f t="shared" ref="J195:L195" si="93">J184+J194</f>
        <v>608.09</v>
      </c>
      <c r="K195" s="32"/>
      <c r="L195" s="32">
        <f t="shared" si="93"/>
        <v>91.08</v>
      </c>
    </row>
    <row r="196" spans="1:12" ht="13.8" thickBot="1" x14ac:dyDescent="0.3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19.777999999999999</v>
      </c>
      <c r="H196" s="34">
        <f t="shared" si="94"/>
        <v>23.554999999999996</v>
      </c>
      <c r="I196" s="34">
        <f t="shared" si="94"/>
        <v>65.977000000000004</v>
      </c>
      <c r="J196" s="34">
        <f t="shared" si="94"/>
        <v>559.49700000000007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87.765000000000015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2026-04-15T13:20:46Z</dcterms:modified>
</cp:coreProperties>
</file>