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105" windowHeight="124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115" i="1" l="1"/>
  <c r="C104" i="1"/>
  <c r="C38" i="1"/>
  <c r="C37" i="1"/>
  <c r="C26" i="1"/>
  <c r="C50" i="1" l="1"/>
  <c r="C91" i="1" l="1"/>
  <c r="E14" i="1" l="1"/>
  <c r="F77" i="1" l="1"/>
  <c r="E77" i="1"/>
  <c r="D77" i="1"/>
  <c r="C77" i="1"/>
  <c r="G127" i="1" l="1"/>
  <c r="F127" i="1"/>
  <c r="E127" i="1"/>
  <c r="D127" i="1"/>
  <c r="C127" i="1"/>
  <c r="D128" i="1" l="1"/>
  <c r="G14" i="1"/>
  <c r="F14" i="1"/>
  <c r="D14" i="1"/>
  <c r="C14" i="1"/>
  <c r="D115" i="1" l="1"/>
  <c r="D116" i="1" s="1"/>
  <c r="G115" i="1"/>
  <c r="G116" i="1" s="1"/>
  <c r="F115" i="1"/>
  <c r="F116" i="1" s="1"/>
  <c r="E115" i="1"/>
  <c r="E116" i="1" s="1"/>
  <c r="C116" i="1"/>
  <c r="G77" i="1"/>
  <c r="G78" i="1" s="1"/>
  <c r="F78" i="1"/>
  <c r="E78" i="1"/>
  <c r="D78" i="1"/>
  <c r="C78" i="1"/>
  <c r="D64" i="1" l="1"/>
  <c r="D26" i="1"/>
  <c r="D37" i="1"/>
  <c r="D50" i="1"/>
  <c r="D104" i="1"/>
  <c r="G26" i="1"/>
  <c r="F26" i="1"/>
  <c r="E26" i="1"/>
  <c r="D90" i="1" l="1"/>
  <c r="D91" i="1" s="1"/>
  <c r="G50" i="1"/>
  <c r="F50" i="1"/>
  <c r="D51" i="1"/>
  <c r="E50" i="1"/>
  <c r="C15" i="1"/>
  <c r="G51" i="1" l="1"/>
  <c r="G90" i="1"/>
  <c r="G91" i="1" s="1"/>
  <c r="E51" i="1"/>
  <c r="E90" i="1"/>
  <c r="E91" i="1" s="1"/>
  <c r="F51" i="1"/>
  <c r="F90" i="1"/>
  <c r="F91" i="1" s="1"/>
  <c r="C51" i="1"/>
  <c r="G128" i="1"/>
  <c r="E128" i="1"/>
  <c r="F128" i="1"/>
  <c r="C128" i="1"/>
  <c r="G104" i="1"/>
  <c r="G105" i="1" s="1"/>
  <c r="D105" i="1"/>
  <c r="E104" i="1"/>
  <c r="E105" i="1" s="1"/>
  <c r="F104" i="1"/>
  <c r="F105" i="1" s="1"/>
  <c r="C105" i="1"/>
  <c r="G64" i="1"/>
  <c r="G65" i="1" s="1"/>
  <c r="D65" i="1"/>
  <c r="E64" i="1"/>
  <c r="E65" i="1" s="1"/>
  <c r="F64" i="1"/>
  <c r="F65" i="1" s="1"/>
  <c r="C64" i="1"/>
  <c r="G27" i="1"/>
  <c r="D27" i="1"/>
  <c r="E27" i="1"/>
  <c r="F27" i="1"/>
  <c r="C27" i="1"/>
  <c r="G38" i="1"/>
  <c r="D38" i="1"/>
  <c r="E38" i="1"/>
  <c r="F38" i="1"/>
  <c r="G37" i="1"/>
  <c r="F37" i="1"/>
  <c r="E37" i="1"/>
  <c r="G15" i="1"/>
  <c r="F15" i="1"/>
  <c r="E15" i="1"/>
  <c r="D15" i="1"/>
  <c r="C65" i="1" l="1"/>
</calcChain>
</file>

<file path=xl/sharedStrings.xml><?xml version="1.0" encoding="utf-8"?>
<sst xmlns="http://schemas.openxmlformats.org/spreadsheetml/2006/main" count="225" uniqueCount="51">
  <si>
    <t>Примерное 10-ти дневное М Е Н Ю  -ГОРЯЧИЙ ЗАВТРАК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</si>
  <si>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</si>
  <si>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</si>
  <si>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</si>
  <si>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</si>
  <si>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</si>
  <si>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</si>
  <si>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</si>
  <si>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</si>
  <si>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</si>
  <si>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1 День 1</t>
  </si>
  <si>
    <t>Макаронные изделия отварные с маслом</t>
  </si>
  <si>
    <t>Гуляш</t>
  </si>
  <si>
    <t>Хлеб пшеничный</t>
  </si>
  <si>
    <t>Н</t>
  </si>
  <si>
    <t>ИТОГО ЗА ДЕНЬ:</t>
  </si>
  <si>
    <t xml:space="preserve"> № рецептуры</t>
  </si>
  <si>
    <t xml:space="preserve">  День 2</t>
  </si>
  <si>
    <t>Пюре картофельное</t>
  </si>
  <si>
    <t xml:space="preserve">  День 3</t>
  </si>
  <si>
    <t xml:space="preserve"> </t>
  </si>
  <si>
    <t xml:space="preserve">  День 4</t>
  </si>
  <si>
    <t xml:space="preserve">  День 5</t>
  </si>
  <si>
    <t>Неделя 2 День 1</t>
  </si>
  <si>
    <t xml:space="preserve"> День 3</t>
  </si>
  <si>
    <t xml:space="preserve">  Сборник рецептур на продукцию для обучающихся во всех образовательных учреждениях.     Под редакцией   М.П. Могильного и В.А.Тутельяна.</t>
  </si>
  <si>
    <t>Жаркое по домашнему</t>
  </si>
  <si>
    <t>Овощи натуральные свежие</t>
  </si>
  <si>
    <t xml:space="preserve"> День4</t>
  </si>
  <si>
    <t>Чай с лимоном</t>
  </si>
  <si>
    <t>Сельдьс луком</t>
  </si>
  <si>
    <t>Суп картофельный с рисом</t>
  </si>
  <si>
    <t>Суп картофельный с бобовыми</t>
  </si>
  <si>
    <t>Суп картофельный с макаронными изделиями</t>
  </si>
  <si>
    <t>Щи из свежей капусты с картофелем</t>
  </si>
  <si>
    <t>Пельмени</t>
  </si>
  <si>
    <t>Тефтели в соусе</t>
  </si>
  <si>
    <t>279/331</t>
  </si>
  <si>
    <t>Обед</t>
  </si>
  <si>
    <t>ИТОГО ЗА ОБЕД:</t>
  </si>
  <si>
    <t>Фрукты натуральные свежие</t>
  </si>
  <si>
    <t>Котлеты рубренные из бройлер- цыплят</t>
  </si>
  <si>
    <t>Хлеб ржаной</t>
  </si>
  <si>
    <t>Плов</t>
  </si>
  <si>
    <t>Фрукту натуральные свежие</t>
  </si>
  <si>
    <t>Борщ с капустой и картофелем</t>
  </si>
  <si>
    <t>Рагу</t>
  </si>
  <si>
    <t>Каша гречневая</t>
  </si>
  <si>
    <t>Компот из сухофруктов</t>
  </si>
  <si>
    <t>для учащихся 12-18 лет  на 2025 – 2026 учебного года   Осень-Зима, Весна-Лето</t>
  </si>
  <si>
    <t>Утверждаю :                                                                                                       Директор МБОУ Новониколаевской сош                                                           Мышак Н.В._____________                                                                                                          « 01» сентября  2025года.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</si>
</sst>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0" xfId="0" applyBorder="1"/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17" fillId="0" borderId="1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"/>
  <sheetViews>
    <sheetView tabSelected="1" workbookViewId="0">
      <selection activeCell="P6" sqref="P6"/>
    </sheetView>
  </sheetViews>
  <sheetFormatPr defaultRowHeight="15" x14ac:dyDescent="0.25"/>
  <cols>
    <col min="2" max="2" width="28.42578125" customWidth="1"/>
    <col min="6" max="6" width="10.28515625" customWidth="1"/>
  </cols>
  <sheetData>
    <row r="1" spans="1:11" ht="70.5" customHeight="1" x14ac:dyDescent="0.25">
      <c r="A1" s="140" t="s">
        <v>50</v>
      </c>
      <c r="B1" s="141"/>
      <c r="C1" s="141"/>
      <c r="D1" s="141"/>
      <c r="E1" s="111"/>
      <c r="F1" s="111"/>
      <c r="G1" s="111"/>
      <c r="H1" s="111"/>
      <c r="I1" s="111"/>
      <c r="J1" s="112"/>
      <c r="K1" s="2"/>
    </row>
    <row r="2" spans="1:11" ht="17.25" customHeight="1" x14ac:dyDescent="0.25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6"/>
      <c r="K2" s="3"/>
    </row>
    <row r="3" spans="1:11" ht="17.25" customHeight="1" x14ac:dyDescent="0.25">
      <c r="A3" s="104" t="s">
        <v>49</v>
      </c>
      <c r="B3" s="105"/>
      <c r="C3" s="105"/>
      <c r="D3" s="105"/>
      <c r="E3" s="105"/>
      <c r="F3" s="105"/>
      <c r="G3" s="105"/>
      <c r="H3" s="105"/>
      <c r="I3" s="105"/>
      <c r="J3" s="106"/>
      <c r="K3" s="3"/>
    </row>
    <row r="4" spans="1:11" ht="51.75" customHeight="1" x14ac:dyDescent="0.25">
      <c r="A4" s="104" t="s">
        <v>25</v>
      </c>
      <c r="B4" s="105"/>
      <c r="C4" s="105"/>
      <c r="D4" s="105"/>
      <c r="E4" s="105"/>
      <c r="F4" s="105"/>
      <c r="G4" s="105"/>
      <c r="H4" s="105"/>
      <c r="I4" s="105"/>
      <c r="J4" s="106"/>
      <c r="K4" s="3"/>
    </row>
    <row r="5" spans="1:11" ht="30" customHeight="1" x14ac:dyDescent="0.25">
      <c r="A5" s="108" t="s">
        <v>1</v>
      </c>
      <c r="B5" s="108" t="s">
        <v>2</v>
      </c>
      <c r="C5" s="108" t="s">
        <v>3</v>
      </c>
      <c r="D5" s="107" t="s">
        <v>4</v>
      </c>
      <c r="E5" s="107"/>
      <c r="F5" s="107"/>
      <c r="G5" s="107" t="s">
        <v>5</v>
      </c>
      <c r="H5" s="107"/>
      <c r="I5" s="107" t="s">
        <v>6</v>
      </c>
      <c r="J5" s="107"/>
      <c r="K5" s="4"/>
    </row>
    <row r="6" spans="1:11" x14ac:dyDescent="0.25">
      <c r="A6" s="108"/>
      <c r="B6" s="108"/>
      <c r="C6" s="108"/>
      <c r="D6" s="7" t="s">
        <v>7</v>
      </c>
      <c r="E6" s="7" t="s">
        <v>8</v>
      </c>
      <c r="F6" s="7" t="s">
        <v>9</v>
      </c>
      <c r="G6" s="115"/>
      <c r="H6" s="115"/>
      <c r="I6" s="115"/>
      <c r="J6" s="115"/>
      <c r="K6" s="1"/>
    </row>
    <row r="7" spans="1:11" ht="30" x14ac:dyDescent="0.25">
      <c r="A7" s="7" t="s">
        <v>10</v>
      </c>
      <c r="B7" s="48" t="s">
        <v>40</v>
      </c>
      <c r="C7" s="53">
        <v>100</v>
      </c>
      <c r="D7" s="60">
        <v>0.5</v>
      </c>
      <c r="E7" s="60">
        <v>0.5</v>
      </c>
      <c r="F7" s="60">
        <v>11.76</v>
      </c>
      <c r="G7" s="98">
        <v>58.75</v>
      </c>
      <c r="H7" s="99"/>
      <c r="I7" s="98">
        <v>338</v>
      </c>
      <c r="J7" s="99"/>
      <c r="K7" s="1"/>
    </row>
    <row r="8" spans="1:11" ht="27.75" customHeight="1" x14ac:dyDescent="0.25">
      <c r="A8" s="88" t="s">
        <v>38</v>
      </c>
      <c r="B8" s="58" t="s">
        <v>45</v>
      </c>
      <c r="C8" s="46">
        <v>250</v>
      </c>
      <c r="D8" s="46">
        <v>1.8</v>
      </c>
      <c r="E8" s="46">
        <v>4.92</v>
      </c>
      <c r="F8" s="46">
        <v>10.93</v>
      </c>
      <c r="G8" s="79">
        <v>103.75</v>
      </c>
      <c r="H8" s="80"/>
      <c r="I8" s="79">
        <v>82</v>
      </c>
      <c r="J8" s="80"/>
      <c r="K8" s="1"/>
    </row>
    <row r="9" spans="1:11" ht="26.25" customHeight="1" x14ac:dyDescent="0.25">
      <c r="A9" s="88"/>
      <c r="B9" s="47" t="s">
        <v>11</v>
      </c>
      <c r="C9" s="53">
        <v>180</v>
      </c>
      <c r="D9" s="60">
        <v>6.55</v>
      </c>
      <c r="E9" s="60">
        <v>6.95</v>
      </c>
      <c r="F9" s="60">
        <v>36.56</v>
      </c>
      <c r="G9" s="98">
        <v>234.86</v>
      </c>
      <c r="H9" s="99"/>
      <c r="I9" s="98">
        <v>203</v>
      </c>
      <c r="J9" s="99"/>
      <c r="K9" s="1"/>
    </row>
    <row r="10" spans="1:11" ht="18" customHeight="1" x14ac:dyDescent="0.25">
      <c r="A10" s="88"/>
      <c r="B10" s="47" t="s">
        <v>12</v>
      </c>
      <c r="C10" s="46">
        <v>100</v>
      </c>
      <c r="D10" s="46">
        <v>10.64</v>
      </c>
      <c r="E10" s="46">
        <v>28.19</v>
      </c>
      <c r="F10" s="46">
        <v>2.89</v>
      </c>
      <c r="G10" s="79">
        <v>309</v>
      </c>
      <c r="H10" s="80"/>
      <c r="I10" s="79">
        <v>260</v>
      </c>
      <c r="J10" s="80"/>
      <c r="K10" s="1"/>
    </row>
    <row r="11" spans="1:11" ht="23.25" customHeight="1" x14ac:dyDescent="0.25">
      <c r="A11" s="88"/>
      <c r="B11" s="50" t="s">
        <v>13</v>
      </c>
      <c r="C11" s="49">
        <v>30</v>
      </c>
      <c r="D11" s="49">
        <v>1.52</v>
      </c>
      <c r="E11" s="49">
        <v>0.16</v>
      </c>
      <c r="F11" s="49">
        <v>9.4</v>
      </c>
      <c r="G11" s="85">
        <v>46</v>
      </c>
      <c r="H11" s="85"/>
      <c r="I11" s="121" t="s">
        <v>14</v>
      </c>
      <c r="J11" s="95"/>
      <c r="K11" s="1"/>
    </row>
    <row r="12" spans="1:11" ht="24" customHeight="1" x14ac:dyDescent="0.25">
      <c r="A12" s="88"/>
      <c r="B12" s="48" t="s">
        <v>42</v>
      </c>
      <c r="C12" s="46">
        <v>20</v>
      </c>
      <c r="D12" s="46">
        <v>7.7</v>
      </c>
      <c r="E12" s="46">
        <v>1.4</v>
      </c>
      <c r="F12" s="46">
        <v>37.700000000000003</v>
      </c>
      <c r="G12" s="79">
        <v>201</v>
      </c>
      <c r="H12" s="80"/>
      <c r="I12" s="94" t="s">
        <v>14</v>
      </c>
      <c r="J12" s="95"/>
      <c r="K12" s="1"/>
    </row>
    <row r="13" spans="1:11" x14ac:dyDescent="0.25">
      <c r="A13" s="88"/>
      <c r="B13" s="38" t="s">
        <v>29</v>
      </c>
      <c r="C13" s="67">
        <v>200</v>
      </c>
      <c r="D13" s="67">
        <v>0.12</v>
      </c>
      <c r="E13" s="67">
        <v>0.02</v>
      </c>
      <c r="F13" s="67">
        <v>13.76</v>
      </c>
      <c r="G13" s="85">
        <v>56.1</v>
      </c>
      <c r="H13" s="85"/>
      <c r="I13" s="85">
        <v>377</v>
      </c>
      <c r="J13" s="85"/>
      <c r="K13" s="1"/>
    </row>
    <row r="14" spans="1:11" ht="18.75" customHeight="1" x14ac:dyDescent="0.25">
      <c r="A14" s="116" t="s">
        <v>39</v>
      </c>
      <c r="B14" s="117"/>
      <c r="C14" s="10">
        <f>C7+C8+C9+C10+C11+C13</f>
        <v>860</v>
      </c>
      <c r="D14" s="28">
        <f>D7+D8+D9+D10+D11+D13</f>
        <v>21.130000000000003</v>
      </c>
      <c r="E14" s="28">
        <f>E7+E8+E9+E10+E11+E13</f>
        <v>40.74</v>
      </c>
      <c r="F14" s="10">
        <f>F7+F8+F9+F10+F11+F13</f>
        <v>85.300000000000011</v>
      </c>
      <c r="G14" s="100">
        <f>G7+G8+G9+G10+G11+G13</f>
        <v>808.46</v>
      </c>
      <c r="H14" s="101"/>
      <c r="I14" s="89"/>
      <c r="J14" s="89"/>
      <c r="K14" s="1"/>
    </row>
    <row r="15" spans="1:11" ht="18.75" customHeight="1" x14ac:dyDescent="0.25">
      <c r="A15" s="116" t="s">
        <v>15</v>
      </c>
      <c r="B15" s="117"/>
      <c r="C15" s="10">
        <f>C14</f>
        <v>860</v>
      </c>
      <c r="D15" s="25">
        <f t="shared" ref="D15:F15" si="0">D14</f>
        <v>21.130000000000003</v>
      </c>
      <c r="E15" s="25">
        <f t="shared" si="0"/>
        <v>40.74</v>
      </c>
      <c r="F15" s="25">
        <f t="shared" si="0"/>
        <v>85.300000000000011</v>
      </c>
      <c r="G15" s="100">
        <f>G14</f>
        <v>808.46</v>
      </c>
      <c r="H15" s="101"/>
      <c r="I15" s="88"/>
      <c r="J15" s="88"/>
      <c r="K15" s="2"/>
    </row>
    <row r="16" spans="1:11" ht="73.5" customHeight="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2"/>
    </row>
    <row r="17" spans="1:11" ht="30" customHeight="1" x14ac:dyDescent="0.25">
      <c r="A17" s="108" t="s">
        <v>1</v>
      </c>
      <c r="B17" s="108" t="s">
        <v>2</v>
      </c>
      <c r="C17" s="108" t="s">
        <v>3</v>
      </c>
      <c r="D17" s="107" t="s">
        <v>4</v>
      </c>
      <c r="E17" s="107"/>
      <c r="F17" s="107"/>
      <c r="G17" s="107" t="s">
        <v>5</v>
      </c>
      <c r="H17" s="107"/>
      <c r="I17" s="107" t="s">
        <v>6</v>
      </c>
      <c r="J17" s="107"/>
      <c r="K17" s="2"/>
    </row>
    <row r="18" spans="1:11" x14ac:dyDescent="0.25">
      <c r="A18" s="108"/>
      <c r="B18" s="108"/>
      <c r="C18" s="108"/>
      <c r="D18" s="13" t="s">
        <v>7</v>
      </c>
      <c r="E18" s="13" t="s">
        <v>8</v>
      </c>
      <c r="F18" s="13" t="s">
        <v>9</v>
      </c>
      <c r="G18" s="115"/>
      <c r="H18" s="115"/>
      <c r="I18" s="115"/>
      <c r="J18" s="115"/>
      <c r="K18" s="1"/>
    </row>
    <row r="19" spans="1:11" ht="24" customHeight="1" x14ac:dyDescent="0.25">
      <c r="A19" s="83" t="s">
        <v>17</v>
      </c>
      <c r="B19" s="29" t="s">
        <v>27</v>
      </c>
      <c r="C19" s="39">
        <v>100</v>
      </c>
      <c r="D19" s="39">
        <v>0.66</v>
      </c>
      <c r="E19" s="39">
        <v>0.12</v>
      </c>
      <c r="F19" s="39">
        <v>2.2799999999999998</v>
      </c>
      <c r="G19" s="85">
        <v>13.2</v>
      </c>
      <c r="H19" s="85"/>
      <c r="I19" s="85">
        <v>71</v>
      </c>
      <c r="J19" s="85"/>
      <c r="K19" s="1"/>
    </row>
    <row r="20" spans="1:11" ht="30" customHeight="1" x14ac:dyDescent="0.25">
      <c r="A20" s="84"/>
      <c r="B20" s="44" t="s">
        <v>33</v>
      </c>
      <c r="C20" s="8">
        <v>250</v>
      </c>
      <c r="D20" s="8">
        <v>2.69</v>
      </c>
      <c r="E20" s="8">
        <v>2.84</v>
      </c>
      <c r="F20" s="8">
        <v>17.46</v>
      </c>
      <c r="G20" s="85">
        <v>118.25</v>
      </c>
      <c r="H20" s="85"/>
      <c r="I20" s="85">
        <v>103</v>
      </c>
      <c r="J20" s="85"/>
      <c r="K20" s="1"/>
    </row>
    <row r="21" spans="1:11" ht="30" customHeight="1" x14ac:dyDescent="0.25">
      <c r="A21" s="27"/>
      <c r="B21" s="58" t="s">
        <v>43</v>
      </c>
      <c r="C21" s="26">
        <v>200</v>
      </c>
      <c r="D21" s="53">
        <v>16.89</v>
      </c>
      <c r="E21" s="53">
        <v>9.8699999999999992</v>
      </c>
      <c r="F21" s="53">
        <v>36.450000000000003</v>
      </c>
      <c r="G21" s="86">
        <v>302.67</v>
      </c>
      <c r="H21" s="87"/>
      <c r="I21" s="86">
        <v>291</v>
      </c>
      <c r="J21" s="87"/>
      <c r="K21" s="1"/>
    </row>
    <row r="22" spans="1:11" ht="27" customHeight="1" x14ac:dyDescent="0.25">
      <c r="A22" s="73" t="s">
        <v>38</v>
      </c>
      <c r="B22" s="74" t="s">
        <v>13</v>
      </c>
      <c r="C22" s="49">
        <v>30</v>
      </c>
      <c r="D22" s="49">
        <v>1.52</v>
      </c>
      <c r="E22" s="49">
        <v>0.16</v>
      </c>
      <c r="F22" s="49">
        <v>9.4</v>
      </c>
      <c r="G22" s="85">
        <v>46</v>
      </c>
      <c r="H22" s="85"/>
      <c r="I22" s="85" t="s">
        <v>14</v>
      </c>
      <c r="J22" s="85"/>
      <c r="K22" s="1"/>
    </row>
    <row r="23" spans="1:11" ht="18" customHeight="1" x14ac:dyDescent="0.25">
      <c r="A23" s="73"/>
      <c r="B23" s="48" t="s">
        <v>42</v>
      </c>
      <c r="C23" s="49">
        <v>20</v>
      </c>
      <c r="D23" s="49">
        <v>7.7</v>
      </c>
      <c r="E23" s="49">
        <v>1.4</v>
      </c>
      <c r="F23" s="49">
        <v>37.700000000000003</v>
      </c>
      <c r="G23" s="79">
        <v>201</v>
      </c>
      <c r="H23" s="80"/>
      <c r="I23" s="94" t="s">
        <v>14</v>
      </c>
      <c r="J23" s="95"/>
      <c r="K23" s="1"/>
    </row>
    <row r="24" spans="1:11" ht="18.75" customHeight="1" x14ac:dyDescent="0.25">
      <c r="A24" s="73"/>
      <c r="B24" s="58" t="s">
        <v>48</v>
      </c>
      <c r="C24" s="53">
        <v>200</v>
      </c>
      <c r="D24" s="53">
        <v>0.75</v>
      </c>
      <c r="E24" s="53">
        <v>0.09</v>
      </c>
      <c r="F24" s="53">
        <v>36.01</v>
      </c>
      <c r="G24" s="109">
        <v>149.4</v>
      </c>
      <c r="H24" s="109"/>
      <c r="I24" s="109">
        <v>349</v>
      </c>
      <c r="J24" s="109"/>
      <c r="K24" s="1"/>
    </row>
    <row r="25" spans="1:11" ht="20.25" customHeight="1" x14ac:dyDescent="0.25">
      <c r="A25" s="76"/>
      <c r="B25" s="58" t="s">
        <v>40</v>
      </c>
      <c r="C25" s="68">
        <v>100</v>
      </c>
      <c r="D25" s="65">
        <v>0.5</v>
      </c>
      <c r="E25" s="65">
        <v>0.5</v>
      </c>
      <c r="F25" s="65">
        <v>11.76</v>
      </c>
      <c r="G25" s="98">
        <v>58.75</v>
      </c>
      <c r="H25" s="99"/>
      <c r="I25" s="98">
        <v>338</v>
      </c>
      <c r="J25" s="99"/>
      <c r="K25" s="1"/>
    </row>
    <row r="26" spans="1:11" ht="18" customHeight="1" x14ac:dyDescent="0.25">
      <c r="A26" s="107" t="s">
        <v>39</v>
      </c>
      <c r="B26" s="107"/>
      <c r="C26" s="10">
        <f>C20+C22+C23+C24+C21+C19+C25</f>
        <v>900</v>
      </c>
      <c r="D26" s="28">
        <f>D20+D22+D23+D24+D21+D19</f>
        <v>30.21</v>
      </c>
      <c r="E26" s="28">
        <f>E20+E22+E23+E24+E21+E19</f>
        <v>14.479999999999999</v>
      </c>
      <c r="F26" s="10">
        <f>F20+F22+F23+F24+F21</f>
        <v>137.01999999999998</v>
      </c>
      <c r="G26" s="100">
        <f>G20+G22+G23+G24+G19+G21</f>
        <v>830.52</v>
      </c>
      <c r="H26" s="101"/>
      <c r="I26" s="89"/>
      <c r="J26" s="89"/>
      <c r="K26" s="1"/>
    </row>
    <row r="27" spans="1:11" ht="14.25" customHeight="1" x14ac:dyDescent="0.25">
      <c r="A27" s="116" t="s">
        <v>15</v>
      </c>
      <c r="B27" s="117"/>
      <c r="C27" s="69">
        <f>C26</f>
        <v>900</v>
      </c>
      <c r="D27" s="69">
        <f>D26</f>
        <v>30.21</v>
      </c>
      <c r="E27" s="69">
        <f>E26</f>
        <v>14.479999999999999</v>
      </c>
      <c r="F27" s="69">
        <f>F26</f>
        <v>137.01999999999998</v>
      </c>
      <c r="G27" s="100">
        <f>G26</f>
        <v>830.52</v>
      </c>
      <c r="H27" s="101"/>
      <c r="I27" s="102"/>
      <c r="J27" s="103"/>
      <c r="K27" s="2"/>
    </row>
    <row r="28" spans="1:11" ht="51" customHeight="1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2"/>
    </row>
    <row r="29" spans="1:11" ht="30" customHeight="1" x14ac:dyDescent="0.25">
      <c r="A29" s="108" t="s">
        <v>1</v>
      </c>
      <c r="B29" s="108" t="s">
        <v>2</v>
      </c>
      <c r="C29" s="108" t="s">
        <v>3</v>
      </c>
      <c r="D29" s="107" t="s">
        <v>4</v>
      </c>
      <c r="E29" s="107"/>
      <c r="F29" s="107"/>
      <c r="G29" s="107" t="s">
        <v>5</v>
      </c>
      <c r="H29" s="107"/>
      <c r="I29" s="107" t="s">
        <v>6</v>
      </c>
      <c r="J29" s="107"/>
      <c r="K29" s="4"/>
    </row>
    <row r="30" spans="1:11" x14ac:dyDescent="0.25">
      <c r="A30" s="108"/>
      <c r="B30" s="108"/>
      <c r="C30" s="108"/>
      <c r="D30" s="66" t="s">
        <v>7</v>
      </c>
      <c r="E30" s="66" t="s">
        <v>8</v>
      </c>
      <c r="F30" s="66" t="s">
        <v>9</v>
      </c>
      <c r="G30" s="115"/>
      <c r="H30" s="115"/>
      <c r="I30" s="115"/>
      <c r="J30" s="115"/>
      <c r="K30" s="1"/>
    </row>
    <row r="31" spans="1:11" x14ac:dyDescent="0.25">
      <c r="A31" s="7" t="s">
        <v>19</v>
      </c>
      <c r="B31" s="58" t="s">
        <v>40</v>
      </c>
      <c r="C31" s="53">
        <v>100</v>
      </c>
      <c r="D31" s="60">
        <v>0.5</v>
      </c>
      <c r="E31" s="60">
        <v>0.5</v>
      </c>
      <c r="F31" s="60">
        <v>11.76</v>
      </c>
      <c r="G31" s="98">
        <v>58.75</v>
      </c>
      <c r="H31" s="99"/>
      <c r="I31" s="98">
        <v>338</v>
      </c>
      <c r="J31" s="99"/>
      <c r="K31" s="1"/>
    </row>
    <row r="32" spans="1:11" ht="30" x14ac:dyDescent="0.25">
      <c r="A32" s="43" t="s">
        <v>20</v>
      </c>
      <c r="B32" s="44" t="s">
        <v>32</v>
      </c>
      <c r="C32" s="8">
        <v>250</v>
      </c>
      <c r="D32" s="8">
        <v>5.49</v>
      </c>
      <c r="E32" s="8">
        <v>5.27</v>
      </c>
      <c r="F32" s="8">
        <v>16.53</v>
      </c>
      <c r="G32" s="85">
        <v>148.25</v>
      </c>
      <c r="H32" s="85"/>
      <c r="I32" s="85">
        <v>102</v>
      </c>
      <c r="J32" s="85"/>
      <c r="K32" s="1"/>
    </row>
    <row r="33" spans="1:11" x14ac:dyDescent="0.25">
      <c r="A33" s="88" t="s">
        <v>38</v>
      </c>
      <c r="B33" s="54" t="s">
        <v>35</v>
      </c>
      <c r="C33" s="53">
        <v>200</v>
      </c>
      <c r="D33" s="53">
        <v>21.1</v>
      </c>
      <c r="E33" s="53">
        <v>12.45</v>
      </c>
      <c r="F33" s="53">
        <v>36.049999999999997</v>
      </c>
      <c r="G33" s="109">
        <v>341</v>
      </c>
      <c r="H33" s="109"/>
      <c r="I33" s="109">
        <v>392</v>
      </c>
      <c r="J33" s="109"/>
      <c r="K33" s="1"/>
    </row>
    <row r="34" spans="1:11" x14ac:dyDescent="0.25">
      <c r="A34" s="88"/>
      <c r="B34" s="50" t="s">
        <v>13</v>
      </c>
      <c r="C34" s="49">
        <v>30</v>
      </c>
      <c r="D34" s="49">
        <v>1.52</v>
      </c>
      <c r="E34" s="49">
        <v>0.16</v>
      </c>
      <c r="F34" s="49">
        <v>9.4</v>
      </c>
      <c r="G34" s="85">
        <v>46</v>
      </c>
      <c r="H34" s="85"/>
      <c r="I34" s="79" t="s">
        <v>14</v>
      </c>
      <c r="J34" s="80"/>
      <c r="K34" s="1"/>
    </row>
    <row r="35" spans="1:11" x14ac:dyDescent="0.25">
      <c r="A35" s="88"/>
      <c r="B35" s="48" t="s">
        <v>42</v>
      </c>
      <c r="C35" s="49">
        <v>20</v>
      </c>
      <c r="D35" s="49">
        <v>7.7</v>
      </c>
      <c r="E35" s="49">
        <v>1.4</v>
      </c>
      <c r="F35" s="49">
        <v>37.700000000000003</v>
      </c>
      <c r="G35" s="79">
        <v>201</v>
      </c>
      <c r="H35" s="80"/>
      <c r="I35" s="94" t="s">
        <v>14</v>
      </c>
      <c r="J35" s="95"/>
      <c r="K35" s="1"/>
    </row>
    <row r="36" spans="1:11" x14ac:dyDescent="0.25">
      <c r="A36" s="88"/>
      <c r="B36" s="38" t="s">
        <v>29</v>
      </c>
      <c r="C36" s="49">
        <v>200</v>
      </c>
      <c r="D36" s="49">
        <v>0.12</v>
      </c>
      <c r="E36" s="49">
        <v>0.02</v>
      </c>
      <c r="F36" s="49">
        <v>13.76</v>
      </c>
      <c r="G36" s="85">
        <v>56.1</v>
      </c>
      <c r="H36" s="85"/>
      <c r="I36" s="85">
        <v>377</v>
      </c>
      <c r="J36" s="85"/>
      <c r="K36" s="1"/>
    </row>
    <row r="37" spans="1:11" ht="15" customHeight="1" x14ac:dyDescent="0.25">
      <c r="A37" s="116" t="s">
        <v>39</v>
      </c>
      <c r="B37" s="117"/>
      <c r="C37" s="10">
        <f>C31+C32+C33+C34+C36+C35</f>
        <v>800</v>
      </c>
      <c r="D37" s="10">
        <f>D31+D32+D33+D34+D36</f>
        <v>28.730000000000004</v>
      </c>
      <c r="E37" s="10">
        <f>E31+E32+E33+E34+E36</f>
        <v>18.399999999999999</v>
      </c>
      <c r="F37" s="10">
        <f>F31+F32+F33+F34+F36</f>
        <v>87.500000000000014</v>
      </c>
      <c r="G37" s="100">
        <f>G31+G32+G33+G34+G36</f>
        <v>650.1</v>
      </c>
      <c r="H37" s="101"/>
      <c r="I37" s="89"/>
      <c r="J37" s="89"/>
      <c r="K37" s="1"/>
    </row>
    <row r="38" spans="1:11" ht="24.75" customHeight="1" x14ac:dyDescent="0.25">
      <c r="A38" s="116" t="s">
        <v>15</v>
      </c>
      <c r="B38" s="117"/>
      <c r="C38" s="14">
        <f>C31+C32+C33+C34+C35+C36</f>
        <v>800</v>
      </c>
      <c r="D38" s="14">
        <f>D31+D32+D33+D34+D36</f>
        <v>28.730000000000004</v>
      </c>
      <c r="E38" s="14">
        <f>E31+E32+E33+E34+E36</f>
        <v>18.399999999999999</v>
      </c>
      <c r="F38" s="14">
        <f>F31+F32+F33+F34+F36</f>
        <v>87.500000000000014</v>
      </c>
      <c r="G38" s="90">
        <f>G31+G32+G33+G34+G36</f>
        <v>650.1</v>
      </c>
      <c r="H38" s="91"/>
      <c r="I38" s="92"/>
      <c r="J38" s="92"/>
      <c r="K38" s="2"/>
    </row>
    <row r="39" spans="1:11" ht="24.75" customHeight="1" x14ac:dyDescent="0.25">
      <c r="A39" s="16"/>
      <c r="B39" s="17"/>
      <c r="C39" s="18"/>
      <c r="D39" s="18"/>
      <c r="E39" s="18"/>
      <c r="F39" s="18"/>
      <c r="G39" s="18"/>
      <c r="H39" s="18"/>
      <c r="I39" s="24"/>
      <c r="J39" s="24"/>
      <c r="K39" s="2"/>
    </row>
    <row r="40" spans="1:11" ht="24.75" customHeight="1" x14ac:dyDescent="0.25">
      <c r="A40" s="15"/>
      <c r="B40" s="4"/>
      <c r="C40" s="12"/>
      <c r="D40" s="12"/>
      <c r="E40" s="12"/>
      <c r="F40" s="12"/>
      <c r="G40" s="12"/>
      <c r="H40" s="12"/>
      <c r="I40" s="19"/>
      <c r="J40" s="19"/>
      <c r="K40" s="2"/>
    </row>
    <row r="41" spans="1:11" ht="24.75" customHeight="1" x14ac:dyDescent="0.25">
      <c r="A41" s="128" t="s">
        <v>1</v>
      </c>
      <c r="B41" s="128" t="s">
        <v>2</v>
      </c>
      <c r="C41" s="128" t="s">
        <v>3</v>
      </c>
      <c r="D41" s="118" t="s">
        <v>4</v>
      </c>
      <c r="E41" s="118"/>
      <c r="F41" s="118"/>
      <c r="G41" s="118" t="s">
        <v>5</v>
      </c>
      <c r="H41" s="118"/>
      <c r="I41" s="118" t="s">
        <v>16</v>
      </c>
      <c r="J41" s="118"/>
      <c r="K41" s="2"/>
    </row>
    <row r="42" spans="1:11" ht="33.75" customHeight="1" x14ac:dyDescent="0.25">
      <c r="A42" s="128"/>
      <c r="B42" s="128"/>
      <c r="C42" s="128"/>
      <c r="D42" s="5" t="s">
        <v>7</v>
      </c>
      <c r="E42" s="5" t="s">
        <v>8</v>
      </c>
      <c r="F42" s="5" t="s">
        <v>9</v>
      </c>
      <c r="G42" s="115"/>
      <c r="H42" s="115"/>
      <c r="I42" s="115"/>
      <c r="J42" s="115"/>
      <c r="K42" s="2"/>
    </row>
    <row r="43" spans="1:11" ht="30" customHeight="1" x14ac:dyDescent="0.25">
      <c r="A43" s="75" t="s">
        <v>21</v>
      </c>
      <c r="B43" s="48" t="s">
        <v>40</v>
      </c>
      <c r="C43" s="53">
        <v>100</v>
      </c>
      <c r="D43" s="60">
        <v>0.5</v>
      </c>
      <c r="E43" s="60">
        <v>0.5</v>
      </c>
      <c r="F43" s="60">
        <v>11.76</v>
      </c>
      <c r="G43" s="98">
        <v>58.75</v>
      </c>
      <c r="H43" s="99"/>
      <c r="I43" s="98">
        <v>338</v>
      </c>
      <c r="J43" s="99"/>
      <c r="K43" s="4"/>
    </row>
    <row r="44" spans="1:11" x14ac:dyDescent="0.25">
      <c r="A44" s="129" t="s">
        <v>38</v>
      </c>
      <c r="B44" s="44" t="s">
        <v>31</v>
      </c>
      <c r="C44" s="8">
        <v>250</v>
      </c>
      <c r="D44" s="8">
        <v>1.97</v>
      </c>
      <c r="E44" s="8">
        <v>2.71</v>
      </c>
      <c r="F44" s="8">
        <v>12.11</v>
      </c>
      <c r="G44" s="85">
        <v>85.75</v>
      </c>
      <c r="H44" s="85"/>
      <c r="I44" s="122">
        <v>101</v>
      </c>
      <c r="J44" s="85"/>
      <c r="K44" s="1"/>
    </row>
    <row r="45" spans="1:11" ht="30" x14ac:dyDescent="0.25">
      <c r="A45" s="129"/>
      <c r="B45" s="48" t="s">
        <v>41</v>
      </c>
      <c r="C45" s="46">
        <v>100</v>
      </c>
      <c r="D45" s="46">
        <v>13.91</v>
      </c>
      <c r="E45" s="46">
        <v>26.73</v>
      </c>
      <c r="F45" s="46">
        <v>14.05</v>
      </c>
      <c r="G45" s="79">
        <v>352.72</v>
      </c>
      <c r="H45" s="80"/>
      <c r="I45" s="96">
        <v>295</v>
      </c>
      <c r="J45" s="97"/>
      <c r="K45" s="1"/>
    </row>
    <row r="46" spans="1:11" x14ac:dyDescent="0.25">
      <c r="A46" s="85"/>
      <c r="B46" s="48" t="s">
        <v>18</v>
      </c>
      <c r="C46" s="53">
        <v>180</v>
      </c>
      <c r="D46" s="60">
        <v>3.67</v>
      </c>
      <c r="E46" s="60">
        <v>5.76</v>
      </c>
      <c r="F46" s="60">
        <v>24.53</v>
      </c>
      <c r="G46" s="93">
        <v>164.7</v>
      </c>
      <c r="H46" s="93"/>
      <c r="I46" s="93">
        <v>312</v>
      </c>
      <c r="J46" s="93"/>
      <c r="K46" s="1"/>
    </row>
    <row r="47" spans="1:11" x14ac:dyDescent="0.25">
      <c r="A47" s="85"/>
      <c r="B47" s="50" t="s">
        <v>13</v>
      </c>
      <c r="C47" s="49">
        <v>30</v>
      </c>
      <c r="D47" s="49">
        <v>1.52</v>
      </c>
      <c r="E47" s="49">
        <v>0.16</v>
      </c>
      <c r="F47" s="49">
        <v>9.4</v>
      </c>
      <c r="G47" s="85">
        <v>46</v>
      </c>
      <c r="H47" s="85"/>
      <c r="I47" s="98" t="s">
        <v>14</v>
      </c>
      <c r="J47" s="99"/>
      <c r="K47" s="1"/>
    </row>
    <row r="48" spans="1:11" x14ac:dyDescent="0.25">
      <c r="A48" s="85"/>
      <c r="B48" s="48" t="s">
        <v>42</v>
      </c>
      <c r="C48" s="49">
        <v>20</v>
      </c>
      <c r="D48" s="49">
        <v>7.7</v>
      </c>
      <c r="E48" s="49">
        <v>1.4</v>
      </c>
      <c r="F48" s="49">
        <v>37.700000000000003</v>
      </c>
      <c r="G48" s="79">
        <v>201</v>
      </c>
      <c r="H48" s="80"/>
      <c r="I48" s="94" t="s">
        <v>14</v>
      </c>
      <c r="J48" s="95"/>
      <c r="K48" s="1"/>
    </row>
    <row r="49" spans="1:11" x14ac:dyDescent="0.25">
      <c r="A49" s="5"/>
      <c r="B49" s="58" t="s">
        <v>48</v>
      </c>
      <c r="C49" s="77">
        <v>200</v>
      </c>
      <c r="D49" s="77">
        <v>0.75</v>
      </c>
      <c r="E49" s="77">
        <v>0.09</v>
      </c>
      <c r="F49" s="77">
        <v>36.01</v>
      </c>
      <c r="G49" s="109">
        <v>149.4</v>
      </c>
      <c r="H49" s="109"/>
      <c r="I49" s="109">
        <v>349</v>
      </c>
      <c r="J49" s="109"/>
      <c r="K49" s="1"/>
    </row>
    <row r="50" spans="1:11" x14ac:dyDescent="0.25">
      <c r="A50" s="116" t="s">
        <v>39</v>
      </c>
      <c r="B50" s="117"/>
      <c r="C50" s="10">
        <f>C43+C44+C45+C46+C47+C48+C49</f>
        <v>880</v>
      </c>
      <c r="D50" s="25">
        <f>D43+D44+D46+D48+D49</f>
        <v>14.59</v>
      </c>
      <c r="E50" s="25">
        <f>E43+E44+E46+E48+E49</f>
        <v>10.459999999999999</v>
      </c>
      <c r="F50" s="25">
        <f>F43+F44+F46+F48+F49</f>
        <v>122.10999999999999</v>
      </c>
      <c r="G50" s="100">
        <f>G43+G44+G46+G48+G49</f>
        <v>659.6</v>
      </c>
      <c r="H50" s="101"/>
      <c r="I50" s="89"/>
      <c r="J50" s="89"/>
      <c r="K50" s="1"/>
    </row>
    <row r="51" spans="1:11" ht="15" customHeight="1" x14ac:dyDescent="0.25">
      <c r="A51" s="116" t="s">
        <v>15</v>
      </c>
      <c r="B51" s="117"/>
      <c r="C51" s="10">
        <f>C50</f>
        <v>880</v>
      </c>
      <c r="D51" s="25">
        <f>D50</f>
        <v>14.59</v>
      </c>
      <c r="E51" s="25">
        <f>E50</f>
        <v>10.459999999999999</v>
      </c>
      <c r="F51" s="25">
        <f>F50</f>
        <v>122.10999999999999</v>
      </c>
      <c r="G51" s="100">
        <f>G50</f>
        <v>659.6</v>
      </c>
      <c r="H51" s="101"/>
      <c r="I51" s="89"/>
      <c r="J51" s="89"/>
      <c r="K51" s="1"/>
    </row>
    <row r="52" spans="1:11" x14ac:dyDescent="0.25">
      <c r="K52" s="2"/>
    </row>
    <row r="53" spans="1:11" ht="32.25" customHeight="1" x14ac:dyDescent="0.25">
      <c r="A53" s="16"/>
      <c r="B53" s="17"/>
      <c r="C53" s="18"/>
      <c r="D53" s="18"/>
      <c r="E53" s="18"/>
      <c r="F53" s="18"/>
      <c r="G53" s="18"/>
      <c r="H53" s="18"/>
      <c r="I53" s="24"/>
      <c r="J53" s="24"/>
      <c r="K53" s="2"/>
    </row>
    <row r="54" spans="1:11" ht="45.75" customHeight="1" x14ac:dyDescent="0.25">
      <c r="A54" s="20"/>
      <c r="B54" s="21"/>
      <c r="C54" s="22"/>
      <c r="D54" s="22"/>
      <c r="E54" s="22"/>
      <c r="F54" s="22"/>
      <c r="G54" s="22"/>
      <c r="H54" s="22"/>
      <c r="I54" s="23"/>
      <c r="J54" s="23"/>
      <c r="K54" s="2"/>
    </row>
    <row r="55" spans="1:11" ht="30" customHeight="1" x14ac:dyDescent="0.25">
      <c r="A55" s="110" t="s">
        <v>1</v>
      </c>
      <c r="B55" s="110" t="s">
        <v>2</v>
      </c>
      <c r="C55" s="110" t="s">
        <v>3</v>
      </c>
      <c r="D55" s="84" t="s">
        <v>4</v>
      </c>
      <c r="E55" s="84"/>
      <c r="F55" s="84"/>
      <c r="G55" s="84" t="s">
        <v>5</v>
      </c>
      <c r="H55" s="84"/>
      <c r="I55" s="84" t="s">
        <v>6</v>
      </c>
      <c r="J55" s="84"/>
      <c r="K55" s="4"/>
    </row>
    <row r="56" spans="1:11" x14ac:dyDescent="0.25">
      <c r="A56" s="108"/>
      <c r="B56" s="108"/>
      <c r="C56" s="108"/>
      <c r="D56" s="7" t="s">
        <v>7</v>
      </c>
      <c r="E56" s="7" t="s">
        <v>8</v>
      </c>
      <c r="F56" s="7" t="s">
        <v>9</v>
      </c>
      <c r="G56" s="115"/>
      <c r="H56" s="115"/>
      <c r="I56" s="115"/>
      <c r="J56" s="115"/>
      <c r="K56" s="1"/>
    </row>
    <row r="57" spans="1:11" x14ac:dyDescent="0.25">
      <c r="A57" s="7" t="s">
        <v>22</v>
      </c>
      <c r="B57" s="58" t="s">
        <v>44</v>
      </c>
      <c r="C57" s="49">
        <v>100</v>
      </c>
      <c r="D57" s="49">
        <v>0.66</v>
      </c>
      <c r="E57" s="49">
        <v>0.12</v>
      </c>
      <c r="F57" s="49">
        <v>2.2799999999999998</v>
      </c>
      <c r="G57" s="85">
        <v>13.2</v>
      </c>
      <c r="H57" s="85"/>
      <c r="I57" s="85">
        <v>71</v>
      </c>
      <c r="J57" s="85"/>
      <c r="K57" s="1"/>
    </row>
    <row r="58" spans="1:11" ht="30" x14ac:dyDescent="0.25">
      <c r="A58" s="88" t="s">
        <v>38</v>
      </c>
      <c r="B58" s="58" t="s">
        <v>45</v>
      </c>
      <c r="C58" s="49">
        <v>250</v>
      </c>
      <c r="D58" s="49">
        <v>1.8</v>
      </c>
      <c r="E58" s="49">
        <v>4.92</v>
      </c>
      <c r="F58" s="49">
        <v>10.93</v>
      </c>
      <c r="G58" s="79">
        <v>103.75</v>
      </c>
      <c r="H58" s="80"/>
      <c r="I58" s="79">
        <v>82</v>
      </c>
      <c r="J58" s="80"/>
      <c r="K58" s="1"/>
    </row>
    <row r="59" spans="1:11" ht="22.5" customHeight="1" x14ac:dyDescent="0.25">
      <c r="A59" s="88"/>
      <c r="B59" s="48" t="s">
        <v>18</v>
      </c>
      <c r="C59" s="53">
        <v>180</v>
      </c>
      <c r="D59" s="60">
        <v>3.67</v>
      </c>
      <c r="E59" s="60">
        <v>5.76</v>
      </c>
      <c r="F59" s="60">
        <v>24.53</v>
      </c>
      <c r="G59" s="93">
        <v>164.7</v>
      </c>
      <c r="H59" s="93"/>
      <c r="I59" s="93">
        <v>312</v>
      </c>
      <c r="J59" s="93"/>
      <c r="K59" s="1"/>
    </row>
    <row r="60" spans="1:11" ht="23.25" customHeight="1" x14ac:dyDescent="0.25">
      <c r="A60" s="88"/>
      <c r="B60" s="62" t="s">
        <v>30</v>
      </c>
      <c r="C60" s="53">
        <v>100</v>
      </c>
      <c r="D60" s="53">
        <v>10.119999999999999</v>
      </c>
      <c r="E60" s="53">
        <v>13.38</v>
      </c>
      <c r="F60" s="53">
        <v>3.28</v>
      </c>
      <c r="G60" s="86">
        <v>174</v>
      </c>
      <c r="H60" s="87"/>
      <c r="I60" s="86">
        <v>76</v>
      </c>
      <c r="J60" s="87"/>
      <c r="K60" s="1"/>
    </row>
    <row r="61" spans="1:11" x14ac:dyDescent="0.25">
      <c r="A61" s="88"/>
      <c r="B61" s="50" t="s">
        <v>13</v>
      </c>
      <c r="C61" s="49">
        <v>30</v>
      </c>
      <c r="D61" s="49">
        <v>1.52</v>
      </c>
      <c r="E61" s="49">
        <v>0.16</v>
      </c>
      <c r="F61" s="49">
        <v>9.4</v>
      </c>
      <c r="G61" s="85">
        <v>46</v>
      </c>
      <c r="H61" s="85"/>
      <c r="I61" s="79" t="s">
        <v>14</v>
      </c>
      <c r="J61" s="80"/>
      <c r="K61" s="1"/>
    </row>
    <row r="62" spans="1:11" x14ac:dyDescent="0.25">
      <c r="A62" s="88"/>
      <c r="B62" s="48" t="s">
        <v>42</v>
      </c>
      <c r="C62" s="49">
        <v>20</v>
      </c>
      <c r="D62" s="49">
        <v>7.7</v>
      </c>
      <c r="E62" s="49">
        <v>1.4</v>
      </c>
      <c r="F62" s="49">
        <v>37.700000000000003</v>
      </c>
      <c r="G62" s="79">
        <v>201</v>
      </c>
      <c r="H62" s="80"/>
      <c r="I62" s="94" t="s">
        <v>14</v>
      </c>
      <c r="J62" s="95"/>
      <c r="K62" s="1"/>
    </row>
    <row r="63" spans="1:11" x14ac:dyDescent="0.25">
      <c r="A63" s="88"/>
      <c r="B63" s="38" t="s">
        <v>29</v>
      </c>
      <c r="C63" s="67">
        <v>200</v>
      </c>
      <c r="D63" s="67">
        <v>0.12</v>
      </c>
      <c r="E63" s="67">
        <v>0.02</v>
      </c>
      <c r="F63" s="67">
        <v>13.76</v>
      </c>
      <c r="G63" s="85">
        <v>56.1</v>
      </c>
      <c r="H63" s="85"/>
      <c r="I63" s="85">
        <v>377</v>
      </c>
      <c r="J63" s="85"/>
      <c r="K63" s="1"/>
    </row>
    <row r="64" spans="1:11" ht="15" customHeight="1" x14ac:dyDescent="0.25">
      <c r="A64" s="116" t="s">
        <v>39</v>
      </c>
      <c r="B64" s="117"/>
      <c r="C64" s="10">
        <f>C57+C58+C59+C60+C61+C63</f>
        <v>860</v>
      </c>
      <c r="D64" s="10">
        <f>D57+D58+D59+D60+D61+D63</f>
        <v>17.89</v>
      </c>
      <c r="E64" s="10">
        <f>E57+E58+E59+E60+E61+E63</f>
        <v>24.36</v>
      </c>
      <c r="F64" s="10">
        <f>F57+F58+F59+F60+F61+F63</f>
        <v>64.180000000000007</v>
      </c>
      <c r="G64" s="100">
        <f>G57+G58+G59+G60+G61+G63</f>
        <v>557.75</v>
      </c>
      <c r="H64" s="101"/>
      <c r="I64" s="89"/>
      <c r="J64" s="89"/>
      <c r="K64" s="1"/>
    </row>
    <row r="65" spans="1:21" x14ac:dyDescent="0.25">
      <c r="A65" s="116" t="s">
        <v>15</v>
      </c>
      <c r="B65" s="117"/>
      <c r="C65" s="14">
        <f>C64</f>
        <v>860</v>
      </c>
      <c r="D65" s="14">
        <f>D64</f>
        <v>17.89</v>
      </c>
      <c r="E65" s="14">
        <f>E64</f>
        <v>24.36</v>
      </c>
      <c r="F65" s="14">
        <f>F64</f>
        <v>64.180000000000007</v>
      </c>
      <c r="G65" s="90">
        <f>G64</f>
        <v>557.75</v>
      </c>
      <c r="H65" s="91"/>
      <c r="I65" s="92"/>
      <c r="J65" s="92"/>
      <c r="K65" s="2"/>
    </row>
    <row r="66" spans="1:21" ht="27.75" customHeight="1" x14ac:dyDescent="0.25">
      <c r="A66" s="16"/>
      <c r="B66" s="17"/>
      <c r="C66" s="18"/>
      <c r="D66" s="18"/>
      <c r="E66" s="18"/>
      <c r="F66" s="18"/>
      <c r="G66" s="18"/>
      <c r="H66" s="18"/>
      <c r="I66" s="24"/>
      <c r="J66" s="24"/>
      <c r="K66" s="2"/>
    </row>
    <row r="67" spans="1:21" ht="29.25" customHeight="1" x14ac:dyDescent="0.25">
      <c r="A67" s="15"/>
      <c r="B67" s="4"/>
      <c r="C67" s="33"/>
      <c r="D67" s="33"/>
      <c r="E67" s="33"/>
      <c r="F67" s="33"/>
      <c r="G67" s="33"/>
      <c r="H67" s="33"/>
      <c r="I67" s="19"/>
      <c r="J67" s="19"/>
      <c r="K67" s="2"/>
    </row>
    <row r="68" spans="1:21" ht="30" customHeight="1" x14ac:dyDescent="0.25">
      <c r="A68" s="108" t="s">
        <v>1</v>
      </c>
      <c r="B68" s="108" t="s">
        <v>2</v>
      </c>
      <c r="C68" s="108" t="s">
        <v>3</v>
      </c>
      <c r="D68" s="107" t="s">
        <v>4</v>
      </c>
      <c r="E68" s="107"/>
      <c r="F68" s="107"/>
      <c r="G68" s="124" t="s">
        <v>5</v>
      </c>
      <c r="H68" s="125"/>
      <c r="I68" s="124" t="s">
        <v>6</v>
      </c>
      <c r="J68" s="125"/>
      <c r="K68" s="4"/>
      <c r="L68" s="135"/>
      <c r="M68" s="135"/>
      <c r="N68" s="135"/>
      <c r="O68" s="132"/>
      <c r="P68" s="132"/>
      <c r="Q68" s="132"/>
      <c r="R68" s="132"/>
      <c r="S68" s="132"/>
      <c r="T68" s="132"/>
      <c r="U68" s="132"/>
    </row>
    <row r="69" spans="1:21" x14ac:dyDescent="0.25">
      <c r="A69" s="108"/>
      <c r="B69" s="108"/>
      <c r="C69" s="108"/>
      <c r="D69" s="31" t="s">
        <v>7</v>
      </c>
      <c r="E69" s="31" t="s">
        <v>8</v>
      </c>
      <c r="F69" s="31" t="s">
        <v>9</v>
      </c>
      <c r="G69" s="126"/>
      <c r="H69" s="127"/>
      <c r="I69" s="126"/>
      <c r="J69" s="127"/>
      <c r="K69" s="1"/>
      <c r="L69" s="135"/>
      <c r="M69" s="135"/>
      <c r="N69" s="135"/>
      <c r="O69" s="4"/>
      <c r="P69" s="4"/>
      <c r="Q69" s="4"/>
      <c r="R69" s="133"/>
      <c r="S69" s="133"/>
      <c r="T69" s="133"/>
      <c r="U69" s="133"/>
    </row>
    <row r="70" spans="1:21" ht="21.75" customHeight="1" x14ac:dyDescent="0.25">
      <c r="A70" s="83" t="s">
        <v>23</v>
      </c>
      <c r="B70" s="58" t="s">
        <v>44</v>
      </c>
      <c r="C70" s="67">
        <v>100</v>
      </c>
      <c r="D70" s="67">
        <v>0.66</v>
      </c>
      <c r="E70" s="67">
        <v>0.12</v>
      </c>
      <c r="F70" s="67">
        <v>2.2799999999999998</v>
      </c>
      <c r="G70" s="85">
        <v>13.2</v>
      </c>
      <c r="H70" s="85"/>
      <c r="I70" s="85">
        <v>71</v>
      </c>
      <c r="J70" s="85"/>
      <c r="K70" s="1"/>
      <c r="L70" s="4"/>
      <c r="M70" s="35"/>
      <c r="N70" s="36"/>
      <c r="O70" s="36"/>
      <c r="P70" s="36"/>
      <c r="Q70" s="36"/>
      <c r="R70" s="114"/>
      <c r="S70" s="114"/>
      <c r="T70" s="114"/>
      <c r="U70" s="114"/>
    </row>
    <row r="71" spans="1:21" ht="25.5" customHeight="1" x14ac:dyDescent="0.25">
      <c r="A71" s="84"/>
      <c r="B71" s="44" t="s">
        <v>31</v>
      </c>
      <c r="C71" s="49">
        <v>250</v>
      </c>
      <c r="D71" s="49">
        <v>1.97</v>
      </c>
      <c r="E71" s="49">
        <v>2.71</v>
      </c>
      <c r="F71" s="49">
        <v>12.11</v>
      </c>
      <c r="G71" s="85">
        <v>85.75</v>
      </c>
      <c r="H71" s="85"/>
      <c r="I71" s="122">
        <v>101</v>
      </c>
      <c r="J71" s="85"/>
      <c r="K71" s="1"/>
      <c r="L71" s="113"/>
      <c r="M71" s="35"/>
      <c r="N71" s="36"/>
      <c r="O71" s="36"/>
      <c r="P71" s="36"/>
      <c r="Q71" s="36"/>
      <c r="R71" s="114"/>
      <c r="S71" s="114"/>
      <c r="T71" s="114"/>
      <c r="U71" s="114"/>
    </row>
    <row r="72" spans="1:21" ht="19.5" customHeight="1" x14ac:dyDescent="0.25">
      <c r="A72" s="88" t="s">
        <v>38</v>
      </c>
      <c r="B72" s="45" t="s">
        <v>36</v>
      </c>
      <c r="C72" s="78">
        <v>110</v>
      </c>
      <c r="D72" s="78">
        <v>6.29</v>
      </c>
      <c r="E72" s="78">
        <v>15.95</v>
      </c>
      <c r="F72" s="78">
        <v>10</v>
      </c>
      <c r="G72" s="109">
        <v>199</v>
      </c>
      <c r="H72" s="109"/>
      <c r="I72" s="123" t="s">
        <v>37</v>
      </c>
      <c r="J72" s="109"/>
      <c r="K72" s="1"/>
      <c r="L72" s="113"/>
      <c r="M72" s="35"/>
      <c r="N72" s="36"/>
      <c r="O72" s="36"/>
      <c r="P72" s="36"/>
      <c r="Q72" s="36"/>
      <c r="R72" s="114"/>
      <c r="S72" s="114"/>
      <c r="T72" s="114"/>
      <c r="U72" s="114"/>
    </row>
    <row r="73" spans="1:21" x14ac:dyDescent="0.25">
      <c r="A73" s="88"/>
      <c r="B73" s="48" t="s">
        <v>18</v>
      </c>
      <c r="C73" s="68">
        <v>180</v>
      </c>
      <c r="D73" s="65">
        <v>3.67</v>
      </c>
      <c r="E73" s="65">
        <v>5.76</v>
      </c>
      <c r="F73" s="65">
        <v>24.53</v>
      </c>
      <c r="G73" s="93">
        <v>164.7</v>
      </c>
      <c r="H73" s="93"/>
      <c r="I73" s="93">
        <v>312</v>
      </c>
      <c r="J73" s="93"/>
      <c r="K73" s="1"/>
      <c r="L73" s="113"/>
      <c r="M73" s="2"/>
      <c r="N73" s="36"/>
      <c r="O73" s="36"/>
      <c r="P73" s="36"/>
      <c r="Q73" s="36"/>
      <c r="R73" s="114"/>
      <c r="S73" s="114"/>
      <c r="T73" s="134"/>
      <c r="U73" s="114"/>
    </row>
    <row r="74" spans="1:21" x14ac:dyDescent="0.25">
      <c r="A74" s="88"/>
      <c r="B74" s="50" t="s">
        <v>13</v>
      </c>
      <c r="C74" s="49">
        <v>30</v>
      </c>
      <c r="D74" s="49">
        <v>1.52</v>
      </c>
      <c r="E74" s="49">
        <v>0.16</v>
      </c>
      <c r="F74" s="49">
        <v>9.4</v>
      </c>
      <c r="G74" s="85">
        <v>46</v>
      </c>
      <c r="H74" s="85"/>
      <c r="I74" s="85" t="s">
        <v>14</v>
      </c>
      <c r="J74" s="85"/>
      <c r="K74" s="1"/>
      <c r="L74" s="113"/>
      <c r="M74" s="2"/>
      <c r="N74" s="51"/>
      <c r="O74" s="51"/>
      <c r="P74" s="51"/>
      <c r="Q74" s="51"/>
      <c r="R74" s="51"/>
      <c r="S74" s="51"/>
      <c r="T74" s="52"/>
      <c r="U74" s="51"/>
    </row>
    <row r="75" spans="1:21" ht="18" customHeight="1" x14ac:dyDescent="0.25">
      <c r="A75" s="88"/>
      <c r="B75" s="48" t="s">
        <v>42</v>
      </c>
      <c r="C75" s="55">
        <v>20</v>
      </c>
      <c r="D75" s="55">
        <v>7.7</v>
      </c>
      <c r="E75" s="55">
        <v>1.4</v>
      </c>
      <c r="F75" s="55">
        <v>37.700000000000003</v>
      </c>
      <c r="G75" s="79">
        <v>201</v>
      </c>
      <c r="H75" s="80"/>
      <c r="I75" s="94" t="s">
        <v>14</v>
      </c>
      <c r="J75" s="95"/>
      <c r="K75" s="1"/>
      <c r="L75" s="113"/>
      <c r="M75" s="35"/>
      <c r="N75" s="36"/>
      <c r="O75" s="36"/>
      <c r="P75" s="36"/>
      <c r="Q75" s="36"/>
      <c r="R75" s="114"/>
      <c r="S75" s="114"/>
      <c r="T75" s="114"/>
      <c r="U75" s="114"/>
    </row>
    <row r="76" spans="1:21" x14ac:dyDescent="0.25">
      <c r="A76" s="88"/>
      <c r="B76" s="38" t="s">
        <v>29</v>
      </c>
      <c r="C76" s="67">
        <v>200</v>
      </c>
      <c r="D76" s="67">
        <v>0.12</v>
      </c>
      <c r="E76" s="67">
        <v>0.02</v>
      </c>
      <c r="F76" s="67">
        <v>13.76</v>
      </c>
      <c r="G76" s="85">
        <v>56.1</v>
      </c>
      <c r="H76" s="85"/>
      <c r="I76" s="85">
        <v>377</v>
      </c>
      <c r="J76" s="85"/>
      <c r="K76" s="1"/>
      <c r="L76" s="113"/>
      <c r="M76" s="35"/>
      <c r="N76" s="36"/>
      <c r="O76" s="36"/>
      <c r="P76" s="36"/>
      <c r="Q76" s="36"/>
      <c r="R76" s="114"/>
      <c r="S76" s="114"/>
      <c r="T76" s="114"/>
      <c r="U76" s="114"/>
    </row>
    <row r="77" spans="1:21" ht="15" customHeight="1" x14ac:dyDescent="0.25">
      <c r="A77" s="116" t="s">
        <v>39</v>
      </c>
      <c r="B77" s="117"/>
      <c r="C77" s="32">
        <f>C71+C72+C73+C75+C76+C70</f>
        <v>860</v>
      </c>
      <c r="D77" s="32">
        <f>D71+D72+D73+D75+D76+D70</f>
        <v>20.41</v>
      </c>
      <c r="E77" s="32">
        <f>E71+E72+E73+E75+E76+E70</f>
        <v>25.96</v>
      </c>
      <c r="F77" s="32">
        <f>F71+F72+F75+F76+F73</f>
        <v>98.100000000000009</v>
      </c>
      <c r="G77" s="100">
        <f>G70+G71+G72+G75+G76</f>
        <v>555.04999999999995</v>
      </c>
      <c r="H77" s="101"/>
      <c r="I77" s="138"/>
      <c r="J77" s="138"/>
      <c r="K77" s="1"/>
      <c r="L77" s="132"/>
      <c r="M77" s="132"/>
      <c r="N77" s="33"/>
      <c r="O77" s="33"/>
      <c r="P77" s="33"/>
      <c r="Q77" s="33"/>
      <c r="R77" s="113"/>
      <c r="S77" s="113"/>
      <c r="T77" s="137"/>
      <c r="U77" s="137"/>
    </row>
    <row r="78" spans="1:21" ht="15" customHeight="1" x14ac:dyDescent="0.25">
      <c r="A78" s="116" t="s">
        <v>15</v>
      </c>
      <c r="B78" s="117"/>
      <c r="C78" s="32">
        <f>C77</f>
        <v>860</v>
      </c>
      <c r="D78" s="32">
        <f>D77</f>
        <v>20.41</v>
      </c>
      <c r="E78" s="32">
        <f>E77</f>
        <v>25.96</v>
      </c>
      <c r="F78" s="32">
        <f>F77</f>
        <v>98.100000000000009</v>
      </c>
      <c r="G78" s="100">
        <f>G77</f>
        <v>555.04999999999995</v>
      </c>
      <c r="H78" s="101"/>
      <c r="I78" s="138"/>
      <c r="J78" s="138"/>
      <c r="K78" s="2"/>
      <c r="L78" s="132"/>
      <c r="M78" s="132"/>
      <c r="N78" s="33"/>
      <c r="O78" s="33"/>
      <c r="P78" s="33"/>
      <c r="Q78" s="33"/>
      <c r="R78" s="113"/>
      <c r="S78" s="113"/>
      <c r="T78" s="137"/>
      <c r="U78" s="137"/>
    </row>
    <row r="79" spans="1:21" x14ac:dyDescent="0.25">
      <c r="A79" s="15"/>
      <c r="B79" s="4"/>
      <c r="C79" s="33"/>
      <c r="D79" s="33"/>
      <c r="E79" s="33"/>
      <c r="F79" s="33"/>
      <c r="G79" s="33"/>
      <c r="H79" s="33"/>
      <c r="I79" s="19"/>
      <c r="J79" s="19"/>
      <c r="K79" s="2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20.25" customHeight="1" x14ac:dyDescent="0.25">
      <c r="A80" s="20"/>
      <c r="B80" s="21"/>
      <c r="C80" s="22"/>
      <c r="D80" s="22"/>
      <c r="E80" s="22"/>
      <c r="F80" s="22"/>
      <c r="G80" s="22"/>
      <c r="H80" s="22"/>
      <c r="I80" s="23"/>
      <c r="J80" s="23"/>
      <c r="K80" s="2"/>
    </row>
    <row r="81" spans="1:11" ht="30" customHeight="1" x14ac:dyDescent="0.25">
      <c r="A81" s="110" t="s">
        <v>1</v>
      </c>
      <c r="B81" s="110" t="s">
        <v>2</v>
      </c>
      <c r="C81" s="110" t="s">
        <v>3</v>
      </c>
      <c r="D81" s="84" t="s">
        <v>4</v>
      </c>
      <c r="E81" s="84"/>
      <c r="F81" s="84"/>
      <c r="G81" s="84" t="s">
        <v>5</v>
      </c>
      <c r="H81" s="84"/>
      <c r="I81" s="84" t="s">
        <v>6</v>
      </c>
      <c r="J81" s="84"/>
      <c r="K81" s="4"/>
    </row>
    <row r="82" spans="1:11" x14ac:dyDescent="0.25">
      <c r="A82" s="108"/>
      <c r="B82" s="108"/>
      <c r="C82" s="108"/>
      <c r="D82" s="7" t="s">
        <v>7</v>
      </c>
      <c r="E82" s="7" t="s">
        <v>8</v>
      </c>
      <c r="F82" s="7" t="s">
        <v>9</v>
      </c>
      <c r="G82" s="115"/>
      <c r="H82" s="115"/>
      <c r="I82" s="115"/>
      <c r="J82" s="115"/>
      <c r="K82" s="1"/>
    </row>
    <row r="83" spans="1:11" x14ac:dyDescent="0.25">
      <c r="A83" s="7" t="s">
        <v>17</v>
      </c>
      <c r="B83" s="29" t="s">
        <v>27</v>
      </c>
      <c r="C83" s="39">
        <v>100</v>
      </c>
      <c r="D83" s="39">
        <v>0.42</v>
      </c>
      <c r="E83" s="39">
        <v>0.06</v>
      </c>
      <c r="F83" s="39">
        <v>1.1399999999999999</v>
      </c>
      <c r="G83" s="85">
        <v>7.2</v>
      </c>
      <c r="H83" s="85"/>
      <c r="I83" s="85">
        <v>71</v>
      </c>
      <c r="J83" s="85"/>
      <c r="K83" s="1"/>
    </row>
    <row r="84" spans="1:11" ht="30" x14ac:dyDescent="0.25">
      <c r="A84" s="73" t="s">
        <v>38</v>
      </c>
      <c r="B84" s="44" t="s">
        <v>32</v>
      </c>
      <c r="C84" s="55">
        <v>250</v>
      </c>
      <c r="D84" s="55">
        <v>5.49</v>
      </c>
      <c r="E84" s="55">
        <v>5.27</v>
      </c>
      <c r="F84" s="55">
        <v>16.53</v>
      </c>
      <c r="G84" s="85">
        <v>148.25</v>
      </c>
      <c r="H84" s="85"/>
      <c r="I84" s="85">
        <v>102</v>
      </c>
      <c r="J84" s="85"/>
      <c r="K84" s="1"/>
    </row>
    <row r="85" spans="1:11" x14ac:dyDescent="0.25">
      <c r="A85" s="73"/>
      <c r="B85" s="59" t="s">
        <v>46</v>
      </c>
      <c r="C85" s="56">
        <v>200</v>
      </c>
      <c r="D85" s="56">
        <v>13.35</v>
      </c>
      <c r="E85" s="56">
        <v>34.35</v>
      </c>
      <c r="F85" s="56">
        <v>19.66</v>
      </c>
      <c r="G85" s="109">
        <v>432</v>
      </c>
      <c r="H85" s="109"/>
      <c r="I85" s="136">
        <v>263</v>
      </c>
      <c r="J85" s="109"/>
      <c r="K85" s="1"/>
    </row>
    <row r="86" spans="1:11" x14ac:dyDescent="0.25">
      <c r="A86" s="73"/>
      <c r="B86" s="50" t="s">
        <v>13</v>
      </c>
      <c r="C86" s="49">
        <v>30</v>
      </c>
      <c r="D86" s="49">
        <v>1.52</v>
      </c>
      <c r="E86" s="49">
        <v>0.16</v>
      </c>
      <c r="F86" s="49">
        <v>9.4</v>
      </c>
      <c r="G86" s="85">
        <v>46</v>
      </c>
      <c r="H86" s="85"/>
      <c r="I86" s="85" t="s">
        <v>14</v>
      </c>
      <c r="J86" s="85"/>
      <c r="K86" s="1"/>
    </row>
    <row r="87" spans="1:11" x14ac:dyDescent="0.25">
      <c r="A87" s="70"/>
      <c r="B87" s="48" t="s">
        <v>42</v>
      </c>
      <c r="C87" s="55">
        <v>20</v>
      </c>
      <c r="D87" s="55">
        <v>7.7</v>
      </c>
      <c r="E87" s="55">
        <v>1.4</v>
      </c>
      <c r="F87" s="55">
        <v>37.700000000000003</v>
      </c>
      <c r="G87" s="79">
        <v>201</v>
      </c>
      <c r="H87" s="80"/>
      <c r="I87" s="94" t="s">
        <v>14</v>
      </c>
      <c r="J87" s="95"/>
      <c r="K87" s="1"/>
    </row>
    <row r="88" spans="1:11" ht="15" customHeight="1" x14ac:dyDescent="0.25">
      <c r="A88" s="130" t="s">
        <v>29</v>
      </c>
      <c r="B88" s="131"/>
      <c r="C88" s="55">
        <v>200</v>
      </c>
      <c r="D88" s="55">
        <v>0.12</v>
      </c>
      <c r="E88" s="55">
        <v>0.02</v>
      </c>
      <c r="F88" s="55">
        <v>13.76</v>
      </c>
      <c r="G88" s="85">
        <v>56.1</v>
      </c>
      <c r="H88" s="85"/>
      <c r="I88" s="85">
        <v>377</v>
      </c>
      <c r="J88" s="85"/>
      <c r="K88" s="1"/>
    </row>
    <row r="89" spans="1:11" ht="15" customHeight="1" x14ac:dyDescent="0.25">
      <c r="A89" s="76"/>
      <c r="B89" s="58" t="s">
        <v>44</v>
      </c>
      <c r="C89" s="67">
        <v>100</v>
      </c>
      <c r="D89" s="67">
        <v>0.66</v>
      </c>
      <c r="E89" s="67">
        <v>0.12</v>
      </c>
      <c r="F89" s="67">
        <v>2.2799999999999998</v>
      </c>
      <c r="G89" s="85">
        <v>13.2</v>
      </c>
      <c r="H89" s="85"/>
      <c r="I89" s="85">
        <v>71</v>
      </c>
      <c r="J89" s="85"/>
      <c r="K89" s="2"/>
    </row>
    <row r="90" spans="1:11" ht="30" customHeight="1" x14ac:dyDescent="0.25">
      <c r="A90" s="116" t="s">
        <v>39</v>
      </c>
      <c r="B90" s="117"/>
      <c r="C90" s="40">
        <f>SUM(C83:C89)</f>
        <v>900</v>
      </c>
      <c r="D90" s="40">
        <f>D84+D85+D86+D88</f>
        <v>20.48</v>
      </c>
      <c r="E90" s="40">
        <f>E84+E85+E86+E88</f>
        <v>39.800000000000004</v>
      </c>
      <c r="F90" s="40">
        <f>F84+F85+F86+F88</f>
        <v>59.349999999999994</v>
      </c>
      <c r="G90" s="100">
        <f>G84+G85+G86+G88</f>
        <v>682.35</v>
      </c>
      <c r="H90" s="101"/>
      <c r="I90" s="89"/>
      <c r="J90" s="89"/>
      <c r="K90" s="2"/>
    </row>
    <row r="91" spans="1:11" ht="30" customHeight="1" x14ac:dyDescent="0.25">
      <c r="A91" s="116" t="s">
        <v>15</v>
      </c>
      <c r="B91" s="117"/>
      <c r="C91" s="69">
        <f>C90</f>
        <v>900</v>
      </c>
      <c r="D91" s="69">
        <f>D90</f>
        <v>20.48</v>
      </c>
      <c r="E91" s="69">
        <f>E90</f>
        <v>39.800000000000004</v>
      </c>
      <c r="F91" s="69">
        <f>F90</f>
        <v>59.349999999999994</v>
      </c>
      <c r="G91" s="100">
        <f>G90</f>
        <v>682.35</v>
      </c>
      <c r="H91" s="101"/>
      <c r="I91" s="71"/>
      <c r="J91" s="72"/>
      <c r="K91" s="2"/>
    </row>
    <row r="92" spans="1:11" ht="32.25" customHeight="1" x14ac:dyDescent="0.25">
      <c r="A92" s="15"/>
      <c r="B92" s="4"/>
      <c r="C92" s="12"/>
      <c r="D92" s="12"/>
      <c r="E92" s="12"/>
      <c r="F92" s="12"/>
      <c r="G92" s="12"/>
      <c r="H92" s="12"/>
      <c r="I92" s="19"/>
      <c r="J92" s="19"/>
      <c r="K92" s="2"/>
    </row>
    <row r="93" spans="1:11" hidden="1" x14ac:dyDescent="0.25">
      <c r="A93" s="15"/>
      <c r="B93" s="4"/>
      <c r="C93" s="33"/>
      <c r="D93" s="33"/>
      <c r="E93" s="33"/>
      <c r="F93" s="33"/>
      <c r="G93" s="33"/>
      <c r="H93" s="33"/>
      <c r="I93" s="15"/>
      <c r="J93" s="15"/>
      <c r="K93" s="2"/>
    </row>
    <row r="94" spans="1:11" ht="106.5" hidden="1" customHeight="1" x14ac:dyDescent="0.25">
      <c r="A94" s="15"/>
      <c r="B94" s="4"/>
      <c r="C94" s="12"/>
      <c r="D94" s="12"/>
      <c r="E94" s="12"/>
      <c r="F94" s="12"/>
      <c r="G94" s="12"/>
      <c r="H94" s="12"/>
      <c r="I94" s="15"/>
      <c r="J94" s="15"/>
      <c r="K94" s="2"/>
    </row>
    <row r="95" spans="1:11" ht="30" customHeight="1" x14ac:dyDescent="0.25">
      <c r="A95" s="108" t="s">
        <v>1</v>
      </c>
      <c r="B95" s="108" t="s">
        <v>2</v>
      </c>
      <c r="C95" s="108" t="s">
        <v>3</v>
      </c>
      <c r="D95" s="107" t="s">
        <v>4</v>
      </c>
      <c r="E95" s="107"/>
      <c r="F95" s="107"/>
      <c r="G95" s="107" t="s">
        <v>5</v>
      </c>
      <c r="H95" s="107"/>
      <c r="I95" s="107" t="s">
        <v>6</v>
      </c>
      <c r="J95" s="107"/>
      <c r="K95" s="4"/>
    </row>
    <row r="96" spans="1:11" x14ac:dyDescent="0.25">
      <c r="A96" s="108"/>
      <c r="B96" s="108"/>
      <c r="C96" s="108"/>
      <c r="D96" s="13" t="s">
        <v>7</v>
      </c>
      <c r="E96" s="13" t="s">
        <v>8</v>
      </c>
      <c r="F96" s="13" t="s">
        <v>9</v>
      </c>
      <c r="G96" s="115"/>
      <c r="H96" s="115"/>
      <c r="I96" s="115"/>
      <c r="J96" s="115"/>
      <c r="K96" s="1"/>
    </row>
    <row r="97" spans="1:11" x14ac:dyDescent="0.25">
      <c r="A97" s="7" t="s">
        <v>24</v>
      </c>
      <c r="B97" s="29" t="s">
        <v>27</v>
      </c>
      <c r="C97" s="67">
        <v>100</v>
      </c>
      <c r="D97" s="67">
        <v>0.42</v>
      </c>
      <c r="E97" s="67">
        <v>0.06</v>
      </c>
      <c r="F97" s="67">
        <v>1.1399999999999999</v>
      </c>
      <c r="G97" s="85">
        <v>7.2</v>
      </c>
      <c r="H97" s="85"/>
      <c r="I97" s="85">
        <v>71</v>
      </c>
      <c r="J97" s="85"/>
      <c r="K97" s="1"/>
    </row>
    <row r="98" spans="1:11" ht="30" x14ac:dyDescent="0.25">
      <c r="A98" s="88" t="s">
        <v>38</v>
      </c>
      <c r="B98" s="44" t="s">
        <v>34</v>
      </c>
      <c r="C98" s="49">
        <v>250</v>
      </c>
      <c r="D98" s="49">
        <v>1.77</v>
      </c>
      <c r="E98" s="49">
        <v>4.96</v>
      </c>
      <c r="F98" s="49">
        <v>7.9</v>
      </c>
      <c r="G98" s="85">
        <v>89.75</v>
      </c>
      <c r="H98" s="85"/>
      <c r="I98" s="85">
        <v>88</v>
      </c>
      <c r="J98" s="85"/>
      <c r="K98" s="1"/>
    </row>
    <row r="99" spans="1:11" ht="30" x14ac:dyDescent="0.25">
      <c r="A99" s="88"/>
      <c r="B99" s="48" t="s">
        <v>41</v>
      </c>
      <c r="C99" s="55">
        <v>100</v>
      </c>
      <c r="D99" s="55">
        <v>13.91</v>
      </c>
      <c r="E99" s="55">
        <v>26.73</v>
      </c>
      <c r="F99" s="55">
        <v>14.05</v>
      </c>
      <c r="G99" s="79">
        <v>352.72</v>
      </c>
      <c r="H99" s="80"/>
      <c r="I99" s="96">
        <v>295</v>
      </c>
      <c r="J99" s="97"/>
      <c r="K99" s="1"/>
    </row>
    <row r="100" spans="1:11" x14ac:dyDescent="0.25">
      <c r="A100" s="88"/>
      <c r="B100" s="59" t="s">
        <v>47</v>
      </c>
      <c r="C100" s="53">
        <v>180</v>
      </c>
      <c r="D100" s="53">
        <v>10.33</v>
      </c>
      <c r="E100" s="53">
        <v>7.31</v>
      </c>
      <c r="F100" s="53">
        <v>43.37</v>
      </c>
      <c r="G100" s="86">
        <v>292.5</v>
      </c>
      <c r="H100" s="87"/>
      <c r="I100" s="86">
        <v>302</v>
      </c>
      <c r="J100" s="87"/>
      <c r="K100" s="1"/>
    </row>
    <row r="101" spans="1:11" ht="26.25" customHeight="1" x14ac:dyDescent="0.25">
      <c r="A101" s="88"/>
      <c r="B101" s="57" t="s">
        <v>13</v>
      </c>
      <c r="C101" s="55">
        <v>30</v>
      </c>
      <c r="D101" s="55">
        <v>1.52</v>
      </c>
      <c r="E101" s="55">
        <v>0.16</v>
      </c>
      <c r="F101" s="55">
        <v>9.4</v>
      </c>
      <c r="G101" s="85">
        <v>46</v>
      </c>
      <c r="H101" s="85"/>
      <c r="I101" s="85" t="s">
        <v>14</v>
      </c>
      <c r="J101" s="85"/>
      <c r="K101" s="1"/>
    </row>
    <row r="102" spans="1:11" x14ac:dyDescent="0.25">
      <c r="A102" s="88"/>
      <c r="B102" s="48" t="s">
        <v>42</v>
      </c>
      <c r="C102" s="55">
        <v>20</v>
      </c>
      <c r="D102" s="55">
        <v>7.7</v>
      </c>
      <c r="E102" s="55">
        <v>1.4</v>
      </c>
      <c r="F102" s="55">
        <v>37.700000000000003</v>
      </c>
      <c r="G102" s="79">
        <v>201</v>
      </c>
      <c r="H102" s="80"/>
      <c r="I102" s="94" t="s">
        <v>14</v>
      </c>
      <c r="J102" s="95"/>
      <c r="K102" s="1"/>
    </row>
    <row r="103" spans="1:11" x14ac:dyDescent="0.25">
      <c r="A103" s="9"/>
      <c r="B103" s="58" t="s">
        <v>48</v>
      </c>
      <c r="C103" s="56">
        <v>200</v>
      </c>
      <c r="D103" s="56">
        <v>0.75</v>
      </c>
      <c r="E103" s="56">
        <v>0.09</v>
      </c>
      <c r="F103" s="56">
        <v>36.01</v>
      </c>
      <c r="G103" s="109">
        <v>149.4</v>
      </c>
      <c r="H103" s="109"/>
      <c r="I103" s="109">
        <v>349</v>
      </c>
      <c r="J103" s="109"/>
      <c r="K103" s="1"/>
    </row>
    <row r="104" spans="1:11" ht="21" customHeight="1" x14ac:dyDescent="0.25">
      <c r="A104" s="116" t="s">
        <v>39</v>
      </c>
      <c r="B104" s="117"/>
      <c r="C104" s="10">
        <f>C97+C98+C99+C101+C102+C103+C100</f>
        <v>880</v>
      </c>
      <c r="D104" s="10">
        <f>D97+D98+D99+D101+D102+D103</f>
        <v>26.07</v>
      </c>
      <c r="E104" s="10">
        <f>E97+E98+E99+E101+E102+E103</f>
        <v>33.400000000000006</v>
      </c>
      <c r="F104" s="10">
        <f>F97+F98+F99+F101+F102+F103</f>
        <v>106.19999999999999</v>
      </c>
      <c r="G104" s="100">
        <f>G97+G98+G99+G101+G102+G103</f>
        <v>846.07</v>
      </c>
      <c r="H104" s="101"/>
      <c r="I104" s="138"/>
      <c r="J104" s="138"/>
      <c r="K104" s="1"/>
    </row>
    <row r="105" spans="1:11" ht="20.25" customHeight="1" x14ac:dyDescent="0.25">
      <c r="A105" s="116" t="s">
        <v>15</v>
      </c>
      <c r="B105" s="117"/>
      <c r="C105" s="14">
        <f>C104</f>
        <v>880</v>
      </c>
      <c r="D105" s="14">
        <f>D104</f>
        <v>26.07</v>
      </c>
      <c r="E105" s="14">
        <f>E104</f>
        <v>33.400000000000006</v>
      </c>
      <c r="F105" s="14">
        <f>F104</f>
        <v>106.19999999999999</v>
      </c>
      <c r="G105" s="90">
        <f>G104</f>
        <v>846.07</v>
      </c>
      <c r="H105" s="91"/>
      <c r="I105" s="139"/>
      <c r="J105" s="139"/>
      <c r="K105" s="2"/>
    </row>
    <row r="106" spans="1:11" ht="84" customHeight="1" x14ac:dyDescent="0.25">
      <c r="A106" s="16"/>
      <c r="B106" s="17"/>
      <c r="C106" s="18"/>
      <c r="D106" s="18"/>
      <c r="E106" s="18"/>
      <c r="F106" s="18"/>
      <c r="G106" s="18"/>
      <c r="H106" s="18"/>
      <c r="I106" s="16"/>
      <c r="J106" s="16"/>
      <c r="K106" s="2"/>
    </row>
    <row r="107" spans="1:11" ht="29.25" customHeight="1" x14ac:dyDescent="0.25">
      <c r="A107" s="108" t="s">
        <v>1</v>
      </c>
      <c r="B107" s="108" t="s">
        <v>2</v>
      </c>
      <c r="C107" s="108" t="s">
        <v>3</v>
      </c>
      <c r="D107" s="107" t="s">
        <v>4</v>
      </c>
      <c r="E107" s="107"/>
      <c r="F107" s="107"/>
      <c r="G107" s="107" t="s">
        <v>5</v>
      </c>
      <c r="H107" s="107"/>
      <c r="I107" s="107" t="s">
        <v>6</v>
      </c>
      <c r="J107" s="107"/>
      <c r="K107" s="2"/>
    </row>
    <row r="108" spans="1:11" ht="21" customHeight="1" x14ac:dyDescent="0.25">
      <c r="A108" s="108"/>
      <c r="B108" s="108"/>
      <c r="C108" s="108"/>
      <c r="D108" s="31" t="s">
        <v>7</v>
      </c>
      <c r="E108" s="31" t="s">
        <v>8</v>
      </c>
      <c r="F108" s="31" t="s">
        <v>9</v>
      </c>
      <c r="G108" s="115"/>
      <c r="H108" s="115"/>
      <c r="I108" s="115"/>
      <c r="J108" s="115"/>
      <c r="K108" s="2"/>
    </row>
    <row r="109" spans="1:11" ht="20.25" customHeight="1" x14ac:dyDescent="0.25">
      <c r="A109" s="31" t="s">
        <v>28</v>
      </c>
      <c r="B109" s="63" t="s">
        <v>40</v>
      </c>
      <c r="C109" s="39">
        <v>100</v>
      </c>
      <c r="D109" s="39">
        <v>0.42</v>
      </c>
      <c r="E109" s="39">
        <v>0.06</v>
      </c>
      <c r="F109" s="39">
        <v>1.1399999999999999</v>
      </c>
      <c r="G109" s="85">
        <v>7.2</v>
      </c>
      <c r="H109" s="85"/>
      <c r="I109" s="85">
        <v>71</v>
      </c>
      <c r="J109" s="85"/>
      <c r="K109" s="2"/>
    </row>
    <row r="110" spans="1:11" ht="24.75" customHeight="1" x14ac:dyDescent="0.25">
      <c r="A110" s="119" t="s">
        <v>38</v>
      </c>
      <c r="B110" s="44" t="s">
        <v>31</v>
      </c>
      <c r="C110" s="55">
        <v>250</v>
      </c>
      <c r="D110" s="55">
        <v>1.97</v>
      </c>
      <c r="E110" s="55">
        <v>2.71</v>
      </c>
      <c r="F110" s="55">
        <v>12.11</v>
      </c>
      <c r="G110" s="85">
        <v>85.75</v>
      </c>
      <c r="H110" s="85"/>
      <c r="I110" s="122">
        <v>101</v>
      </c>
      <c r="J110" s="85"/>
      <c r="K110" s="2"/>
    </row>
    <row r="111" spans="1:11" ht="23.25" customHeight="1" x14ac:dyDescent="0.25">
      <c r="A111" s="119"/>
      <c r="B111" s="64" t="s">
        <v>26</v>
      </c>
      <c r="C111" s="56">
        <v>200</v>
      </c>
      <c r="D111" s="56">
        <v>14.06</v>
      </c>
      <c r="E111" s="56">
        <v>33.71</v>
      </c>
      <c r="F111" s="56">
        <v>14.5</v>
      </c>
      <c r="G111" s="109">
        <v>437.71</v>
      </c>
      <c r="H111" s="109"/>
      <c r="I111" s="109">
        <v>259</v>
      </c>
      <c r="J111" s="109"/>
      <c r="K111" s="2"/>
    </row>
    <row r="112" spans="1:11" ht="20.25" customHeight="1" x14ac:dyDescent="0.25">
      <c r="A112" s="119"/>
      <c r="B112" s="41" t="s">
        <v>13</v>
      </c>
      <c r="C112" s="49">
        <v>30</v>
      </c>
      <c r="D112" s="49">
        <v>1.52</v>
      </c>
      <c r="E112" s="49">
        <v>0.16</v>
      </c>
      <c r="F112" s="49">
        <v>9.4</v>
      </c>
      <c r="G112" s="79">
        <v>46</v>
      </c>
      <c r="H112" s="80"/>
      <c r="I112" s="121" t="s">
        <v>14</v>
      </c>
      <c r="J112" s="95"/>
      <c r="K112" s="2"/>
    </row>
    <row r="113" spans="1:11" ht="18.75" customHeight="1" x14ac:dyDescent="0.25">
      <c r="A113" s="119"/>
      <c r="B113" s="48" t="s">
        <v>42</v>
      </c>
      <c r="C113" s="55">
        <v>20</v>
      </c>
      <c r="D113" s="55">
        <v>7.7</v>
      </c>
      <c r="E113" s="55">
        <v>1.4</v>
      </c>
      <c r="F113" s="55">
        <v>37.700000000000003</v>
      </c>
      <c r="G113" s="79">
        <v>201</v>
      </c>
      <c r="H113" s="80"/>
      <c r="I113" s="94" t="s">
        <v>14</v>
      </c>
      <c r="J113" s="95"/>
      <c r="K113" s="2"/>
    </row>
    <row r="114" spans="1:11" ht="20.25" customHeight="1" x14ac:dyDescent="0.25">
      <c r="A114" s="120"/>
      <c r="B114" s="37" t="s">
        <v>29</v>
      </c>
      <c r="C114" s="55">
        <v>200</v>
      </c>
      <c r="D114" s="55">
        <v>0.12</v>
      </c>
      <c r="E114" s="55">
        <v>0.02</v>
      </c>
      <c r="F114" s="55">
        <v>13.76</v>
      </c>
      <c r="G114" s="85">
        <v>56.1</v>
      </c>
      <c r="H114" s="85"/>
      <c r="I114" s="85">
        <v>377</v>
      </c>
      <c r="J114" s="85"/>
      <c r="K114" s="2"/>
    </row>
    <row r="115" spans="1:11" ht="20.25" customHeight="1" x14ac:dyDescent="0.25">
      <c r="A115" s="116" t="s">
        <v>39</v>
      </c>
      <c r="B115" s="117"/>
      <c r="C115" s="32">
        <f>C109+C110+C111+C112+C114+C113</f>
        <v>800</v>
      </c>
      <c r="D115" s="32">
        <f>D109+D110+D111+D112+D114</f>
        <v>18.09</v>
      </c>
      <c r="E115" s="32">
        <f>E109+E110+E111+E112+E114</f>
        <v>36.660000000000004</v>
      </c>
      <c r="F115" s="32">
        <f>F110+F111+F112+F114</f>
        <v>49.769999999999996</v>
      </c>
      <c r="G115" s="100">
        <f>G109+G110+G111+G112+G114</f>
        <v>632.76</v>
      </c>
      <c r="H115" s="101"/>
      <c r="I115" s="89"/>
      <c r="J115" s="89"/>
      <c r="K115" s="2"/>
    </row>
    <row r="116" spans="1:11" ht="20.25" customHeight="1" x14ac:dyDescent="0.25">
      <c r="A116" s="116" t="s">
        <v>15</v>
      </c>
      <c r="B116" s="117"/>
      <c r="C116" s="32">
        <f>C115</f>
        <v>800</v>
      </c>
      <c r="D116" s="32">
        <f>D115</f>
        <v>18.09</v>
      </c>
      <c r="E116" s="32">
        <f>E115</f>
        <v>36.660000000000004</v>
      </c>
      <c r="F116" s="32">
        <f>F115</f>
        <v>49.769999999999996</v>
      </c>
      <c r="G116" s="100">
        <f>G115</f>
        <v>632.76</v>
      </c>
      <c r="H116" s="101"/>
      <c r="I116" s="89"/>
      <c r="J116" s="89"/>
      <c r="K116" s="2"/>
    </row>
    <row r="117" spans="1:11" ht="62.25" customHeight="1" x14ac:dyDescent="0.25">
      <c r="A117" s="20"/>
      <c r="B117" s="21"/>
      <c r="C117" s="22"/>
      <c r="D117" s="22"/>
      <c r="E117" s="22"/>
      <c r="F117" s="22"/>
      <c r="G117" s="22"/>
      <c r="H117" s="22"/>
      <c r="I117" s="20"/>
      <c r="J117" s="20"/>
      <c r="K117" s="2"/>
    </row>
    <row r="118" spans="1:11" ht="30" customHeight="1" x14ac:dyDescent="0.25">
      <c r="A118" s="110" t="s">
        <v>1</v>
      </c>
      <c r="B118" s="110" t="s">
        <v>2</v>
      </c>
      <c r="C118" s="110" t="s">
        <v>3</v>
      </c>
      <c r="D118" s="84" t="s">
        <v>4</v>
      </c>
      <c r="E118" s="84"/>
      <c r="F118" s="84"/>
      <c r="G118" s="84" t="s">
        <v>5</v>
      </c>
      <c r="H118" s="84"/>
      <c r="I118" s="84" t="s">
        <v>6</v>
      </c>
      <c r="J118" s="84"/>
      <c r="K118" s="4"/>
    </row>
    <row r="119" spans="1:11" x14ac:dyDescent="0.25">
      <c r="A119" s="108"/>
      <c r="B119" s="108"/>
      <c r="C119" s="108"/>
      <c r="D119" s="7" t="s">
        <v>7</v>
      </c>
      <c r="E119" s="7" t="s">
        <v>8</v>
      </c>
      <c r="F119" s="7" t="s">
        <v>9</v>
      </c>
      <c r="G119" s="115"/>
      <c r="H119" s="115"/>
      <c r="I119" s="115"/>
      <c r="J119" s="115"/>
      <c r="K119" s="1"/>
    </row>
    <row r="120" spans="1:11" x14ac:dyDescent="0.25">
      <c r="A120" s="7" t="s">
        <v>22</v>
      </c>
      <c r="B120" s="63" t="s">
        <v>40</v>
      </c>
      <c r="C120" s="55">
        <v>100</v>
      </c>
      <c r="D120" s="55">
        <v>0.42</v>
      </c>
      <c r="E120" s="55">
        <v>0.06</v>
      </c>
      <c r="F120" s="55">
        <v>1.1399999999999999</v>
      </c>
      <c r="G120" s="85">
        <v>7.2</v>
      </c>
      <c r="H120" s="85"/>
      <c r="I120" s="85">
        <v>71</v>
      </c>
      <c r="J120" s="85"/>
      <c r="K120" s="1"/>
    </row>
    <row r="121" spans="1:11" ht="30" x14ac:dyDescent="0.25">
      <c r="A121" s="88" t="s">
        <v>38</v>
      </c>
      <c r="B121" s="58" t="s">
        <v>45</v>
      </c>
      <c r="C121" s="55">
        <v>250</v>
      </c>
      <c r="D121" s="55">
        <v>1.8</v>
      </c>
      <c r="E121" s="55">
        <v>4.92</v>
      </c>
      <c r="F121" s="55">
        <v>10.93</v>
      </c>
      <c r="G121" s="79">
        <v>103.75</v>
      </c>
      <c r="H121" s="80"/>
      <c r="I121" s="79">
        <v>82</v>
      </c>
      <c r="J121" s="80"/>
      <c r="K121" s="1"/>
    </row>
    <row r="122" spans="1:11" x14ac:dyDescent="0.25">
      <c r="A122" s="88"/>
      <c r="B122" s="45" t="s">
        <v>36</v>
      </c>
      <c r="C122" s="56">
        <v>110</v>
      </c>
      <c r="D122" s="56">
        <v>6.29</v>
      </c>
      <c r="E122" s="56">
        <v>15.95</v>
      </c>
      <c r="F122" s="56">
        <v>10</v>
      </c>
      <c r="G122" s="109">
        <v>199</v>
      </c>
      <c r="H122" s="109"/>
      <c r="I122" s="123" t="s">
        <v>37</v>
      </c>
      <c r="J122" s="109"/>
      <c r="K122" s="1"/>
    </row>
    <row r="123" spans="1:11" x14ac:dyDescent="0.25">
      <c r="A123" s="88"/>
      <c r="B123" s="48" t="s">
        <v>18</v>
      </c>
      <c r="C123" s="56">
        <v>180</v>
      </c>
      <c r="D123" s="61">
        <v>3.67</v>
      </c>
      <c r="E123" s="61">
        <v>5.76</v>
      </c>
      <c r="F123" s="61">
        <v>24.53</v>
      </c>
      <c r="G123" s="93">
        <v>164.7</v>
      </c>
      <c r="H123" s="93"/>
      <c r="I123" s="93">
        <v>312</v>
      </c>
      <c r="J123" s="93"/>
      <c r="K123" s="1"/>
    </row>
    <row r="124" spans="1:11" x14ac:dyDescent="0.25">
      <c r="A124" s="88"/>
      <c r="B124" s="34" t="s">
        <v>13</v>
      </c>
      <c r="C124" s="42">
        <v>30</v>
      </c>
      <c r="D124" s="42">
        <v>1.52</v>
      </c>
      <c r="E124" s="42">
        <v>0.16</v>
      </c>
      <c r="F124" s="42">
        <v>9.4</v>
      </c>
      <c r="G124" s="79">
        <v>46</v>
      </c>
      <c r="H124" s="80"/>
      <c r="I124" s="81" t="s">
        <v>14</v>
      </c>
      <c r="J124" s="82"/>
      <c r="K124" s="1"/>
    </row>
    <row r="125" spans="1:11" x14ac:dyDescent="0.25">
      <c r="A125" s="88"/>
      <c r="B125" s="48" t="s">
        <v>42</v>
      </c>
      <c r="C125" s="55">
        <v>20</v>
      </c>
      <c r="D125" s="55">
        <v>7.7</v>
      </c>
      <c r="E125" s="55">
        <v>1.4</v>
      </c>
      <c r="F125" s="55">
        <v>37.700000000000003</v>
      </c>
      <c r="G125" s="79">
        <v>201</v>
      </c>
      <c r="H125" s="80"/>
      <c r="I125" s="94" t="s">
        <v>14</v>
      </c>
      <c r="J125" s="95"/>
      <c r="K125" s="1"/>
    </row>
    <row r="126" spans="1:11" x14ac:dyDescent="0.25">
      <c r="A126" s="88"/>
      <c r="B126" s="58" t="s">
        <v>48</v>
      </c>
      <c r="C126" s="56">
        <v>180</v>
      </c>
      <c r="D126" s="56">
        <v>0.75</v>
      </c>
      <c r="E126" s="56">
        <v>0.09</v>
      </c>
      <c r="F126" s="56">
        <v>36.01</v>
      </c>
      <c r="G126" s="109">
        <v>149.4</v>
      </c>
      <c r="H126" s="109"/>
      <c r="I126" s="109">
        <v>349</v>
      </c>
      <c r="J126" s="109"/>
      <c r="K126" s="1"/>
    </row>
    <row r="127" spans="1:11" ht="15" customHeight="1" x14ac:dyDescent="0.25">
      <c r="A127" s="116" t="s">
        <v>39</v>
      </c>
      <c r="B127" s="117"/>
      <c r="C127" s="10">
        <f>C120+C121+C122+C126+C124+C123</f>
        <v>850</v>
      </c>
      <c r="D127" s="30">
        <f>D120+D121+D122+D126+D124+D123</f>
        <v>14.45</v>
      </c>
      <c r="E127" s="30">
        <f>E120+E121+E122+E126+E124+E123</f>
        <v>26.939999999999998</v>
      </c>
      <c r="F127" s="30">
        <f>F120+F121+F122+F126+F124+F123</f>
        <v>92.01</v>
      </c>
      <c r="G127" s="100">
        <f>G120+G121+G122+G126+G124+G123</f>
        <v>670.05</v>
      </c>
      <c r="H127" s="101"/>
      <c r="I127" s="89"/>
      <c r="J127" s="89"/>
      <c r="K127" s="1"/>
    </row>
    <row r="128" spans="1:11" x14ac:dyDescent="0.25">
      <c r="A128" s="116" t="s">
        <v>15</v>
      </c>
      <c r="B128" s="117"/>
      <c r="C128" s="10">
        <f>C127</f>
        <v>850</v>
      </c>
      <c r="D128" s="11">
        <f>D127</f>
        <v>14.45</v>
      </c>
      <c r="E128" s="11">
        <f>E127</f>
        <v>26.939999999999998</v>
      </c>
      <c r="F128" s="11">
        <f>F127</f>
        <v>92.01</v>
      </c>
      <c r="G128" s="100">
        <f t="shared" ref="G128" si="1">G127</f>
        <v>670.05</v>
      </c>
      <c r="H128" s="101"/>
      <c r="I128" s="89"/>
      <c r="J128" s="89"/>
      <c r="K128" s="1"/>
    </row>
  </sheetData>
  <mergeCells count="318">
    <mergeCell ref="C81:C82"/>
    <mergeCell ref="G82:H82"/>
    <mergeCell ref="I82:J82"/>
    <mergeCell ref="G84:H84"/>
    <mergeCell ref="I84:J84"/>
    <mergeCell ref="D81:F81"/>
    <mergeCell ref="G121:H121"/>
    <mergeCell ref="I121:J121"/>
    <mergeCell ref="G105:H105"/>
    <mergeCell ref="I105:J105"/>
    <mergeCell ref="G103:H103"/>
    <mergeCell ref="G107:H107"/>
    <mergeCell ref="I107:J107"/>
    <mergeCell ref="G108:H108"/>
    <mergeCell ref="I108:J108"/>
    <mergeCell ref="G109:H109"/>
    <mergeCell ref="I109:J109"/>
    <mergeCell ref="G110:H110"/>
    <mergeCell ref="G100:H100"/>
    <mergeCell ref="I100:J100"/>
    <mergeCell ref="A90:B90"/>
    <mergeCell ref="A95:A96"/>
    <mergeCell ref="B95:B96"/>
    <mergeCell ref="C95:C96"/>
    <mergeCell ref="D95:F95"/>
    <mergeCell ref="G95:H95"/>
    <mergeCell ref="I95:J95"/>
    <mergeCell ref="A91:B91"/>
    <mergeCell ref="G91:H91"/>
    <mergeCell ref="A118:A119"/>
    <mergeCell ref="B118:B119"/>
    <mergeCell ref="C118:C119"/>
    <mergeCell ref="G99:H99"/>
    <mergeCell ref="I99:J99"/>
    <mergeCell ref="G101:H101"/>
    <mergeCell ref="I101:J101"/>
    <mergeCell ref="G102:H102"/>
    <mergeCell ref="I102:J102"/>
    <mergeCell ref="A104:B104"/>
    <mergeCell ref="A98:A102"/>
    <mergeCell ref="I103:J103"/>
    <mergeCell ref="G104:H104"/>
    <mergeCell ref="G113:H113"/>
    <mergeCell ref="I104:J104"/>
    <mergeCell ref="I115:J115"/>
    <mergeCell ref="A116:B116"/>
    <mergeCell ref="G116:H116"/>
    <mergeCell ref="I116:J116"/>
    <mergeCell ref="A105:B105"/>
    <mergeCell ref="A107:A108"/>
    <mergeCell ref="B107:B108"/>
    <mergeCell ref="C107:C108"/>
    <mergeCell ref="D107:F107"/>
    <mergeCell ref="R77:S77"/>
    <mergeCell ref="T77:U77"/>
    <mergeCell ref="L78:M78"/>
    <mergeCell ref="R78:S78"/>
    <mergeCell ref="T78:U78"/>
    <mergeCell ref="G83:H83"/>
    <mergeCell ref="I83:J83"/>
    <mergeCell ref="G78:H78"/>
    <mergeCell ref="I78:J78"/>
    <mergeCell ref="G81:H81"/>
    <mergeCell ref="I81:J81"/>
    <mergeCell ref="G77:H77"/>
    <mergeCell ref="I77:J77"/>
    <mergeCell ref="I87:J87"/>
    <mergeCell ref="G87:H87"/>
    <mergeCell ref="G89:H89"/>
    <mergeCell ref="I89:J89"/>
    <mergeCell ref="A127:B127"/>
    <mergeCell ref="A128:B128"/>
    <mergeCell ref="L68:L69"/>
    <mergeCell ref="M68:M69"/>
    <mergeCell ref="N68:N69"/>
    <mergeCell ref="L77:M77"/>
    <mergeCell ref="G90:H90"/>
    <mergeCell ref="I90:J90"/>
    <mergeCell ref="G85:H85"/>
    <mergeCell ref="I85:J85"/>
    <mergeCell ref="G86:H86"/>
    <mergeCell ref="I86:J86"/>
    <mergeCell ref="G88:H88"/>
    <mergeCell ref="I88:J88"/>
    <mergeCell ref="G122:H122"/>
    <mergeCell ref="I122:J122"/>
    <mergeCell ref="G119:H119"/>
    <mergeCell ref="I119:J119"/>
    <mergeCell ref="G120:H120"/>
    <mergeCell ref="I120:J120"/>
    <mergeCell ref="O68:Q68"/>
    <mergeCell ref="R68:S68"/>
    <mergeCell ref="T68:U68"/>
    <mergeCell ref="R69:S69"/>
    <mergeCell ref="T69:U69"/>
    <mergeCell ref="R70:S70"/>
    <mergeCell ref="T70:U70"/>
    <mergeCell ref="L71:L76"/>
    <mergeCell ref="R71:S71"/>
    <mergeCell ref="T71:U71"/>
    <mergeCell ref="R72:S72"/>
    <mergeCell ref="T72:U72"/>
    <mergeCell ref="R73:S73"/>
    <mergeCell ref="T73:U73"/>
    <mergeCell ref="R75:S75"/>
    <mergeCell ref="T75:U75"/>
    <mergeCell ref="R76:S76"/>
    <mergeCell ref="T76:U76"/>
    <mergeCell ref="A77:B77"/>
    <mergeCell ref="A78:B78"/>
    <mergeCell ref="A88:B88"/>
    <mergeCell ref="A17:A18"/>
    <mergeCell ref="B17:B18"/>
    <mergeCell ref="A81:A82"/>
    <mergeCell ref="B81:B82"/>
    <mergeCell ref="A70:A71"/>
    <mergeCell ref="A72:A76"/>
    <mergeCell ref="A55:A56"/>
    <mergeCell ref="B55:B56"/>
    <mergeCell ref="A68:A69"/>
    <mergeCell ref="B68:B69"/>
    <mergeCell ref="A27:B27"/>
    <mergeCell ref="A41:A42"/>
    <mergeCell ref="B41:B42"/>
    <mergeCell ref="G11:H11"/>
    <mergeCell ref="I11:J11"/>
    <mergeCell ref="G13:H13"/>
    <mergeCell ref="A14:B14"/>
    <mergeCell ref="A37:B37"/>
    <mergeCell ref="A38:B38"/>
    <mergeCell ref="A26:B26"/>
    <mergeCell ref="G15:H15"/>
    <mergeCell ref="I15:J15"/>
    <mergeCell ref="C41:C42"/>
    <mergeCell ref="G42:H42"/>
    <mergeCell ref="I42:J42"/>
    <mergeCell ref="A15:B15"/>
    <mergeCell ref="G14:H14"/>
    <mergeCell ref="I14:J14"/>
    <mergeCell ref="I49:J49"/>
    <mergeCell ref="A50:B50"/>
    <mergeCell ref="A51:B51"/>
    <mergeCell ref="A44:A48"/>
    <mergeCell ref="I29:J29"/>
    <mergeCell ref="I34:J34"/>
    <mergeCell ref="I36:J36"/>
    <mergeCell ref="G44:H44"/>
    <mergeCell ref="I44:J44"/>
    <mergeCell ref="C17:C18"/>
    <mergeCell ref="I9:J9"/>
    <mergeCell ref="A5:A6"/>
    <mergeCell ref="B5:B6"/>
    <mergeCell ref="C5:C6"/>
    <mergeCell ref="G6:H6"/>
    <mergeCell ref="I6:J6"/>
    <mergeCell ref="G10:H10"/>
    <mergeCell ref="I10:J10"/>
    <mergeCell ref="D5:F5"/>
    <mergeCell ref="G5:H5"/>
    <mergeCell ref="G57:H57"/>
    <mergeCell ref="G56:H56"/>
    <mergeCell ref="I56:J56"/>
    <mergeCell ref="G73:H73"/>
    <mergeCell ref="I73:J73"/>
    <mergeCell ref="G75:H75"/>
    <mergeCell ref="I75:J75"/>
    <mergeCell ref="G70:H70"/>
    <mergeCell ref="I70:J70"/>
    <mergeCell ref="G71:H71"/>
    <mergeCell ref="I71:J71"/>
    <mergeCell ref="G72:H72"/>
    <mergeCell ref="G127:H127"/>
    <mergeCell ref="I127:J127"/>
    <mergeCell ref="G128:H128"/>
    <mergeCell ref="I128:J128"/>
    <mergeCell ref="G96:H96"/>
    <mergeCell ref="I96:J96"/>
    <mergeCell ref="G97:H97"/>
    <mergeCell ref="I97:J97"/>
    <mergeCell ref="G98:H98"/>
    <mergeCell ref="I98:J98"/>
    <mergeCell ref="G111:H111"/>
    <mergeCell ref="I111:J111"/>
    <mergeCell ref="G112:H112"/>
    <mergeCell ref="I112:J112"/>
    <mergeCell ref="G114:H114"/>
    <mergeCell ref="I114:J114"/>
    <mergeCell ref="I110:J110"/>
    <mergeCell ref="I113:J113"/>
    <mergeCell ref="G125:H125"/>
    <mergeCell ref="I125:J125"/>
    <mergeCell ref="I123:J123"/>
    <mergeCell ref="G123:H123"/>
    <mergeCell ref="A115:B115"/>
    <mergeCell ref="G115:H115"/>
    <mergeCell ref="D41:F41"/>
    <mergeCell ref="G41:H41"/>
    <mergeCell ref="I41:J41"/>
    <mergeCell ref="D17:F17"/>
    <mergeCell ref="G17:H17"/>
    <mergeCell ref="I17:J17"/>
    <mergeCell ref="G126:H126"/>
    <mergeCell ref="I126:J126"/>
    <mergeCell ref="D29:F29"/>
    <mergeCell ref="G29:H29"/>
    <mergeCell ref="A110:A114"/>
    <mergeCell ref="I72:J72"/>
    <mergeCell ref="G76:H76"/>
    <mergeCell ref="I76:J76"/>
    <mergeCell ref="G23:H23"/>
    <mergeCell ref="I23:J23"/>
    <mergeCell ref="G24:H24"/>
    <mergeCell ref="I24:J24"/>
    <mergeCell ref="G26:H26"/>
    <mergeCell ref="I26:J26"/>
    <mergeCell ref="G68:H69"/>
    <mergeCell ref="I68:J69"/>
    <mergeCell ref="C68:C69"/>
    <mergeCell ref="A58:A63"/>
    <mergeCell ref="D68:F68"/>
    <mergeCell ref="G58:H58"/>
    <mergeCell ref="I58:J58"/>
    <mergeCell ref="A64:B64"/>
    <mergeCell ref="A65:B65"/>
    <mergeCell ref="I61:J61"/>
    <mergeCell ref="G63:H63"/>
    <mergeCell ref="I63:J63"/>
    <mergeCell ref="G59:H59"/>
    <mergeCell ref="G64:H64"/>
    <mergeCell ref="I57:J57"/>
    <mergeCell ref="C55:C56"/>
    <mergeCell ref="A1:D1"/>
    <mergeCell ref="E1:J1"/>
    <mergeCell ref="A16:J16"/>
    <mergeCell ref="A28:J28"/>
    <mergeCell ref="A8:A13"/>
    <mergeCell ref="I13:J13"/>
    <mergeCell ref="G18:H18"/>
    <mergeCell ref="I18:J18"/>
    <mergeCell ref="G20:H20"/>
    <mergeCell ref="I20:J20"/>
    <mergeCell ref="G33:H33"/>
    <mergeCell ref="I33:J33"/>
    <mergeCell ref="G30:H30"/>
    <mergeCell ref="I30:J30"/>
    <mergeCell ref="G31:H31"/>
    <mergeCell ref="I31:J31"/>
    <mergeCell ref="G32:H32"/>
    <mergeCell ref="I32:J32"/>
    <mergeCell ref="G50:H50"/>
    <mergeCell ref="A33:A36"/>
    <mergeCell ref="G43:H43"/>
    <mergeCell ref="I43:J43"/>
    <mergeCell ref="A2:J2"/>
    <mergeCell ref="A3:J3"/>
    <mergeCell ref="A4:J4"/>
    <mergeCell ref="I5:J5"/>
    <mergeCell ref="G37:H37"/>
    <mergeCell ref="I37:J37"/>
    <mergeCell ref="G38:H38"/>
    <mergeCell ref="I50:J50"/>
    <mergeCell ref="G51:H51"/>
    <mergeCell ref="I51:J51"/>
    <mergeCell ref="A29:A30"/>
    <mergeCell ref="I38:J38"/>
    <mergeCell ref="B29:B30"/>
    <mergeCell ref="C29:C30"/>
    <mergeCell ref="G46:H46"/>
    <mergeCell ref="I46:J46"/>
    <mergeCell ref="G48:H48"/>
    <mergeCell ref="I48:J48"/>
    <mergeCell ref="G49:H49"/>
    <mergeCell ref="G7:H7"/>
    <mergeCell ref="I7:J7"/>
    <mergeCell ref="G8:H8"/>
    <mergeCell ref="I8:J8"/>
    <mergeCell ref="G9:H9"/>
    <mergeCell ref="D55:F55"/>
    <mergeCell ref="G55:H55"/>
    <mergeCell ref="I55:J55"/>
    <mergeCell ref="I12:J12"/>
    <mergeCell ref="G12:H12"/>
    <mergeCell ref="I45:J45"/>
    <mergeCell ref="G45:H45"/>
    <mergeCell ref="I47:J47"/>
    <mergeCell ref="G47:H47"/>
    <mergeCell ref="G34:H34"/>
    <mergeCell ref="I35:J35"/>
    <mergeCell ref="G35:H35"/>
    <mergeCell ref="G36:H36"/>
    <mergeCell ref="G27:H27"/>
    <mergeCell ref="I27:J27"/>
    <mergeCell ref="G25:H25"/>
    <mergeCell ref="I25:J25"/>
    <mergeCell ref="G124:H124"/>
    <mergeCell ref="I124:J124"/>
    <mergeCell ref="A19:A20"/>
    <mergeCell ref="G19:H19"/>
    <mergeCell ref="I19:J19"/>
    <mergeCell ref="G21:H21"/>
    <mergeCell ref="I21:J21"/>
    <mergeCell ref="A121:A126"/>
    <mergeCell ref="D118:F118"/>
    <mergeCell ref="G118:H118"/>
    <mergeCell ref="I118:J118"/>
    <mergeCell ref="I64:J64"/>
    <mergeCell ref="G65:H65"/>
    <mergeCell ref="I65:J65"/>
    <mergeCell ref="I59:J59"/>
    <mergeCell ref="G60:H60"/>
    <mergeCell ref="I60:J60"/>
    <mergeCell ref="G61:H61"/>
    <mergeCell ref="G62:H62"/>
    <mergeCell ref="I62:J62"/>
    <mergeCell ref="G74:H74"/>
    <mergeCell ref="I74:J74"/>
    <mergeCell ref="G22:H22"/>
    <mergeCell ref="I22:J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2025-10-28T18:29:47Z</dcterms:modified>
</cp:coreProperties>
</file>